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2024_2025/Päivitetyt AKKE 20.2.2025/FINAL 14.3.2025/"/>
    </mc:Choice>
  </mc:AlternateContent>
  <xr:revisionPtr revIDLastSave="7" documentId="8_{5E7ADC33-3F0C-464C-9B7B-AF60DB9649BF}" xr6:coauthVersionLast="47" xr6:coauthVersionMax="47" xr10:uidLastSave="{2E1EE6BC-28CB-4124-9368-AA9E4857FA5C}"/>
  <bookViews>
    <workbookView xWindow="28680" yWindow="-120" windowWidth="29040" windowHeight="15720" xr2:uid="{00000000-000D-0000-FFFF-FFFF00000000}"/>
  </bookViews>
  <sheets>
    <sheet name="Maksatushakemus" sheetId="1" r:id="rId1"/>
    <sheet name="Vakiosivukulumalli" sheetId="13" r:id="rId2"/>
    <sheet name="Yksikkökustannusmalli" sheetId="8" r:id="rId3"/>
    <sheet name="Väliraportti" sheetId="14" r:id="rId4"/>
    <sheet name="Loppuraportti" sheetId="15" r:id="rId5"/>
    <sheet name="Ohjeet" sheetId="12" r:id="rId6"/>
  </sheets>
  <definedNames>
    <definedName name="_0.1.1900">Yksikkökustannusmalli!$C$8</definedName>
    <definedName name="ok" localSheetId="0">Maksatushakemus!$A$1:$E$124</definedName>
    <definedName name="Print_Area" localSheetId="0">Maksatushakemus!$A$1:$E$124</definedName>
    <definedName name="Print_Area" localSheetId="2">Yksikkökustannusmalli!$A$1:$H$62</definedName>
    <definedName name="Taulukko" localSheetId="0">Maksatushakemus!$A$1:$E$125</definedName>
    <definedName name="_xlnm.Print_Area" localSheetId="4">Loppuraportti!$A$1:$E$426</definedName>
    <definedName name="_xlnm.Print_Area" localSheetId="0">Maksatushakemus!$A$1:$E$124</definedName>
    <definedName name="_xlnm.Print_Area" localSheetId="1">Vakiosivukulumalli!$A$1:$K$63</definedName>
    <definedName name="_xlnm.Print_Area" localSheetId="3">Väliraportti!$A$1:$E$189</definedName>
    <definedName name="_xlnm.Print_Area" localSheetId="2">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6" i="13" l="1"/>
  <c r="G46" i="13" s="1"/>
  <c r="J46" i="13" s="1"/>
  <c r="F47" i="13"/>
  <c r="G47" i="13" s="1"/>
  <c r="J47" i="13" s="1"/>
  <c r="F48" i="13"/>
  <c r="G48" i="13" s="1"/>
  <c r="J48" i="13" s="1"/>
  <c r="F49" i="13"/>
  <c r="G49" i="13" s="1"/>
  <c r="J49" i="13" s="1"/>
  <c r="F50" i="13"/>
  <c r="G50" i="13" s="1"/>
  <c r="J50" i="13" s="1"/>
  <c r="F51" i="13"/>
  <c r="G51" i="13" s="1"/>
  <c r="J51" i="13" s="1"/>
  <c r="F52" i="13"/>
  <c r="G52" i="13"/>
  <c r="J52" i="13" s="1"/>
  <c r="F53" i="13"/>
  <c r="G53" i="13"/>
  <c r="J53" i="13" s="1"/>
  <c r="F54" i="13"/>
  <c r="G54" i="13" s="1"/>
  <c r="J54" i="13" s="1"/>
  <c r="F55" i="13"/>
  <c r="G55" i="13"/>
  <c r="J55" i="13" s="1"/>
  <c r="F56" i="13"/>
  <c r="G56" i="13"/>
  <c r="J56" i="13" s="1"/>
  <c r="F57" i="13"/>
  <c r="G57" i="13" s="1"/>
  <c r="J57" i="13" s="1"/>
  <c r="E53" i="1"/>
  <c r="E54" i="1"/>
  <c r="E55" i="1"/>
  <c r="E56" i="1"/>
  <c r="C57" i="1"/>
  <c r="D57" i="1"/>
  <c r="B57" i="1"/>
  <c r="B58" i="1" s="1"/>
  <c r="B60" i="1" s="1"/>
  <c r="C87" i="1"/>
  <c r="C103" i="1"/>
  <c r="C95" i="1"/>
  <c r="C7" i="13"/>
  <c r="C6" i="13"/>
  <c r="C7" i="8"/>
  <c r="C6" i="8"/>
  <c r="B93" i="8"/>
  <c r="B94" i="8"/>
  <c r="B92" i="8"/>
  <c r="B76" i="8"/>
  <c r="B77" i="8"/>
  <c r="B75" i="8"/>
  <c r="E69" i="1"/>
  <c r="F61" i="13"/>
  <c r="G61" i="13" s="1"/>
  <c r="J61" i="13" s="1"/>
  <c r="F60" i="13"/>
  <c r="G60" i="13" s="1"/>
  <c r="J60" i="13" s="1"/>
  <c r="F59" i="13"/>
  <c r="G59" i="13" s="1"/>
  <c r="J59" i="13" s="1"/>
  <c r="F58" i="13"/>
  <c r="G58" i="13" s="1"/>
  <c r="J58" i="13" s="1"/>
  <c r="F45" i="13"/>
  <c r="G45" i="13" s="1"/>
  <c r="F44" i="13"/>
  <c r="G44" i="13" s="1"/>
  <c r="J44" i="13" s="1"/>
  <c r="I62" i="13"/>
  <c r="H62" i="13"/>
  <c r="C90" i="8"/>
  <c r="D89" i="8"/>
  <c r="D88" i="8"/>
  <c r="D87" i="8"/>
  <c r="D86" i="8"/>
  <c r="D85" i="8"/>
  <c r="D84" i="8"/>
  <c r="C73" i="8"/>
  <c r="D72" i="8"/>
  <c r="D71" i="8"/>
  <c r="D70" i="8"/>
  <c r="D69" i="8"/>
  <c r="D68" i="8"/>
  <c r="D67" i="8"/>
  <c r="B43" i="1"/>
  <c r="B33" i="1"/>
  <c r="C56" i="8"/>
  <c r="D50" i="8"/>
  <c r="D51" i="8"/>
  <c r="D52" i="8"/>
  <c r="E70" i="1"/>
  <c r="E71" i="1"/>
  <c r="E72" i="1"/>
  <c r="E73" i="1"/>
  <c r="E74" i="1"/>
  <c r="E75" i="1"/>
  <c r="D90" i="8" l="1"/>
  <c r="B39" i="8" s="1"/>
  <c r="D73" i="8"/>
  <c r="B38" i="8" s="1"/>
  <c r="G62" i="13"/>
  <c r="J45" i="13"/>
  <c r="J62" i="13" s="1"/>
  <c r="C76" i="1"/>
  <c r="D76" i="1"/>
  <c r="B76" i="1"/>
  <c r="E52" i="1"/>
  <c r="D55" i="8"/>
  <c r="D54" i="8"/>
  <c r="D53" i="8"/>
  <c r="E59" i="1"/>
  <c r="D56" i="8" l="1"/>
  <c r="B37" i="8" s="1"/>
  <c r="E76" i="1"/>
  <c r="E57" i="1"/>
  <c r="D58" i="1" l="1"/>
  <c r="D60" i="1" s="1"/>
  <c r="C58" i="1"/>
  <c r="C60" i="1" s="1"/>
  <c r="B19" i="1"/>
  <c r="B43" i="8" l="1"/>
  <c r="E58" i="1"/>
  <c r="E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<sst xmlns="http://schemas.openxmlformats.org/spreadsheetml/2006/main" count="298" uniqueCount="165">
  <si>
    <t xml:space="preserve">MAKSATUSHAKEMUS </t>
  </si>
  <si>
    <t>Alueiden kestävän kasvun ja elinvoiman tukeminen (AKKE)</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</si>
  <si>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</si>
  <si>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</si>
  <si>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</si>
  <si>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</si>
  <si>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</si>
  <si>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</si>
  <si>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</si>
  <si>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</si>
  <si>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ALV on hankkeelle hyväksyttävä kustannus</t>
  </si>
  <si>
    <t>Yksikkökustannusmalli</t>
  </si>
  <si>
    <t>ei</t>
  </si>
  <si>
    <t>Hyväksytyt kokonaiskustannukset</t>
  </si>
  <si>
    <t>e</t>
  </si>
  <si>
    <t>Myönnetty AKKE-tukea</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</si>
  <si>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</si>
  <si>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</si>
  <si>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</si>
  <si>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</si>
  <si>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</si>
  <si>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</si>
  <si>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</si>
  <si>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</si>
  <si>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</si>
  <si>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</si>
  <si>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</si>
  <si>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</si>
  <si>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</si>
  <si>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</si>
  <si>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</si>
  <si>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</si>
  <si>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</si>
  <si>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</si>
  <si>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</si>
  <si>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</si>
  <si>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</si>
  <si>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</si>
  <si>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</si>
  <si>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</si>
  <si>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</si>
  <si>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AKKE-tuki</t>
  </si>
  <si>
    <t>Kuntarahoitus, omarahoitus</t>
  </si>
  <si>
    <t>Kuntarahoitus, muut tahot</t>
  </si>
  <si>
    <t>Muu julkinen rahoitus, omarahoitus</t>
  </si>
  <si>
    <t>Muu julkinen rahoitus, muut tahot</t>
  </si>
  <si>
    <t>Yksityinen rahoitus, omarahoitus</t>
  </si>
  <si>
    <t>Yksityinen rahoitus, muut tahot</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</si>
  <si>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</si>
  <si>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</si>
  <si>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</si>
  <si>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</si>
  <si>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</si>
  <si>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</si>
  <si>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</si>
  <si>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Organisaatio C</t>
  </si>
  <si>
    <t>Onko raportoinkaudella tehty toimenpiteitä, joista aiheutuu de minimis-säännön alaista tukea hankkeen toimenpiteisiin osallistuneille organisaatioille?</t>
  </si>
  <si>
    <t>Kyllä</t>
  </si>
  <si>
    <t>Ei</t>
  </si>
  <si>
    <t>SEURANTATIEDOT</t>
  </si>
  <si>
    <t>Saavutettu</t>
  </si>
  <si>
    <t>Tavoite</t>
  </si>
  <si>
    <t>1. Käynnistyvät kokeilut (lkm)</t>
  </si>
  <si>
    <t>2. Uusi toimintamalli tai käynnistyvä kehitysprosessi</t>
  </si>
  <si>
    <t>3. Mukana olevat yritykset ja muut organisaatiot</t>
  </si>
  <si>
    <t>4. Myötävaikutuksella syntyneet uudet yritykset</t>
  </si>
  <si>
    <t>5. Myötävaikutuksella syntyneet uudet työpaikat</t>
  </si>
  <si>
    <t>6. Hanke edistää alueen vetovoimaa</t>
  </si>
  <si>
    <t>Alueen veto-/pitovoima</t>
  </si>
  <si>
    <t>Osaava työvoima</t>
  </si>
  <si>
    <t>Elinkeinorakenteen uudistaminen ja monipuolistaminen</t>
  </si>
  <si>
    <t>Osallisuus ja hyvinvointi (tasa-arvo, eri väestöryhmät)</t>
  </si>
  <si>
    <t>7. Hanke edistää kansainvälistä toimintaa</t>
  </si>
  <si>
    <t xml:space="preserve">8. Hanke tukee ilmastonmuutoksen hillintä tai siihen sopeutumista </t>
  </si>
  <si>
    <t>9. Hanke edistää asukkaiden ja/tai yritysten digitaalisia palveluita ja niiden saavutettavuutta</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</si>
  <si>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</si>
  <si>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</si>
  <si>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</si>
  <si>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</si>
  <si>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</si>
  <si>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</si>
  <si>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</si>
  <si>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</si>
  <si>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</si>
  <si>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</si>
  <si>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</si>
  <si>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</si>
  <si>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</si>
  <si>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</si>
  <si>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</si>
  <si>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</si>
  <si>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</si>
  <si>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</si>
  <si>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</si>
  <si>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</si>
  <si>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</si>
  <si>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kyllä</t>
  </si>
  <si>
    <t>Myönnetty tuki</t>
  </si>
  <si>
    <t>% myönnetystä tuesta</t>
  </si>
  <si>
    <t>Hankkeeseen käytetty työaika h/kk</t>
  </si>
  <si>
    <t>Tehtävänkuvan mukainen tehtävänimike</t>
  </si>
  <si>
    <t>Selite (lomapäivien lukumäärä ja ansaintajakso, muut selitteet)</t>
  </si>
  <si>
    <t>Hankkeelle kuulumattomat palkat (esim. hankkeelle kuulumattomat lomat)</t>
  </si>
  <si>
    <t>VÄLIRAPORTTI</t>
  </si>
  <si>
    <t>Tuensaaja(t)</t>
  </si>
  <si>
    <t>LOPPURAPORTTI</t>
  </si>
  <si>
    <t>on tehnyt seuraavia toimenpiteitä hankkeessa:</t>
  </si>
  <si>
    <t>pp.kk.vvvv-pp.kk.vvvv</t>
  </si>
  <si>
    <t>Alkamispvm</t>
  </si>
  <si>
    <t>Hankkeen alkamispvm</t>
  </si>
  <si>
    <t>1. Mitä hankkeen toimenpiteitä raportointikaudella on toteutettu ja miten toteutetut toimenpiteet edistävät hankkeen tavoitteiden ja tulosten toteutumista? Mistä toimenpiteistä hankkeen kustannukset muodostuvat?</t>
  </si>
  <si>
    <t>6. Hankkeen alusta raportointikauden loppuun saakka valmistuneet tuotokset (kumulatiivinen kertymä)</t>
  </si>
  <si>
    <t>8. Onko hankkeen toimintaa arvioitu esimerkiksi itsearvioinnin tai osallistujapalautteen avulla? Jos on, millaisia tuloksia arvioinnista on saatu?</t>
  </si>
  <si>
    <t>8. Hankkeen alusta raportointikauden loppuun saakka valmistuneet tuotokset (kumulatiivinen kertymä)</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</si>
  <si>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</si>
  <si>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</si>
  <si>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</si>
  <si>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</si>
  <si>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</si>
  <si>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</si>
  <si>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</si>
  <si>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</si>
  <si>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</si>
  <si>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8. VÄHÄMERKITYKSINEN TUKI (DE MINIMIS)</t>
  </si>
  <si>
    <t>Tehtävän-kuvan mukainen työaika %</t>
  </si>
  <si>
    <t>9. ALLEKIRJOITTAMINEN</t>
  </si>
  <si>
    <t>2. YHTEENVETO HANKKEESTA MAKSETUSTA PALKASTA</t>
  </si>
  <si>
    <t>2. PALKKASELVITYS</t>
  </si>
  <si>
    <t>- joista naisten perustamia</t>
  </si>
  <si>
    <t>- joista naisten</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</si>
  <si>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</si>
  <si>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</si>
  <si>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</si>
  <si>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</si>
  <si>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</si>
  <si>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</si>
  <si>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</si>
  <si>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</si>
  <si>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</si>
  <si>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</si>
  <si>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7. Kuvaa saavutettuja tuotoksia ja indikaattoritietoja sanallisesti. Kuvaa, miten ilmoitetut tiedot on dokumentoitu ja todennettavissa.</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</si>
  <si>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</si>
  <si>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</si>
  <si>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</si>
  <si>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</si>
  <si>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</si>
  <si>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</si>
  <si>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</si>
  <si>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</si>
  <si>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9. Kuvaa saavutettuja tuotoksia ja indikaattoritietoja sanallisesti. Kuvaa miten ilmoitetut tiedot on dokumentoitu ja todennettavissa. Kuvaa, miten hankkeen yleisesti hyödynnettävät tulokset ja tuotokset ovat julkisesti saatavilla.</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</si>
  <si>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</si>
  <si>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</si>
  <si>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</si>
  <si>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 xml:space="preserve">12. Kerro ohjausryhmän arvio hankkeen toteutuksesta ja tuloksista. Kuvaa myös muu koottu ja saatu palaute. </t>
  </si>
  <si>
    <t>Prosenttimääräinen korvaus 7 %</t>
  </si>
  <si>
    <t>2. Ostopalvelut</t>
  </si>
  <si>
    <t>3. Matkakustannukset</t>
  </si>
  <si>
    <t>4. Materiaalit ja tarvikkeet</t>
  </si>
  <si>
    <t>5. Koneet ja laitteet</t>
  </si>
  <si>
    <r>
      <t>6. Yleiskustannukset 7 %</t>
    </r>
    <r>
      <rPr>
        <sz val="10"/>
        <color indexed="8"/>
        <rFont val="Tahoma"/>
        <family val="2"/>
      </rPr>
      <t xml:space="preserve"> välittömistä kustannuksista</t>
    </r>
  </si>
  <si>
    <t>Maksettu kuukausi-palkka</t>
  </si>
  <si>
    <t>Hankkeelle kuuluva kuukausi-palkka</t>
  </si>
  <si>
    <t>Palkka yht. sivu-kuluineen hankkeelle</t>
  </si>
  <si>
    <t>Työaika-prosentin mukainen palkka hankkeelle</t>
  </si>
  <si>
    <t>Voit lisätä vastauslaatikoihin tarvittaessa rivejä. Jos palautat lomakkeen pdf-muodossa, tarkista, että kaikkien kenttien tekstit näkyvät.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</si>
</sst>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Arial"/>
      <family val="2"/>
    </font>
    <font>
      <b/>
      <u/>
      <sz val="10"/>
      <color theme="1"/>
      <name val="Tahoma"/>
      <family val="2"/>
    </font>
    <font>
      <sz val="10"/>
      <color rgb="FF319C92"/>
      <name val="Tahoma"/>
      <family val="2"/>
    </font>
    <font>
      <sz val="10"/>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theme="0" tint="-4.9989318521683403E-2"/>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8"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cellStyleXfs>
  <cellXfs count="257">
    <xf numFmtId="0" fontId="0" fillId="0" borderId="0" xfId="0"/>
    <xf numFmtId="0" fontId="4" fillId="2" borderId="0" xfId="0" applyFont="1" applyFill="1"/>
    <xf numFmtId="0" fontId="5" fillId="2" borderId="0" xfId="0" applyFont="1" applyFill="1"/>
    <xf numFmtId="0" fontId="4" fillId="2" borderId="0" xfId="0" applyFont="1" applyFill="1" applyProtection="1">
      <protection locked="0"/>
    </xf>
    <xf numFmtId="0" fontId="4" fillId="0" borderId="0" xfId="0" applyFont="1"/>
    <xf numFmtId="0" fontId="5" fillId="2" borderId="0" xfId="0" applyFont="1" applyFill="1" applyAlignment="1">
      <alignment horizontal="center"/>
    </xf>
    <xf numFmtId="14" fontId="4" fillId="2" borderId="0" xfId="0" applyNumberFormat="1" applyFont="1" applyFill="1" applyAlignment="1" applyProtection="1">
      <alignment horizontal="left"/>
      <protection locked="0"/>
    </xf>
    <xf numFmtId="4" fontId="2" fillId="0" borderId="0" xfId="0" applyNumberFormat="1" applyFont="1"/>
    <xf numFmtId="4" fontId="5" fillId="0" borderId="0" xfId="0" applyNumberFormat="1" applyFont="1"/>
    <xf numFmtId="0" fontId="7" fillId="2" borderId="0" xfId="0" applyFont="1" applyFill="1"/>
    <xf numFmtId="0" fontId="7" fillId="2" borderId="0" xfId="0" applyFont="1" applyFill="1" applyAlignment="1" applyProtection="1">
      <alignment horizontal="right"/>
      <protection locked="0"/>
    </xf>
    <xf numFmtId="0" fontId="7" fillId="2" borderId="0" xfId="0" applyFont="1" applyFill="1" applyAlignment="1">
      <alignment horizontal="right"/>
    </xf>
    <xf numFmtId="0" fontId="5" fillId="0" borderId="0" xfId="0" applyFont="1"/>
    <xf numFmtId="0" fontId="6" fillId="2" borderId="0" xfId="0" applyFont="1" applyFill="1"/>
    <xf numFmtId="0" fontId="7" fillId="2" borderId="0" xfId="0" applyFont="1" applyFill="1" applyProtection="1">
      <protection locked="0"/>
    </xf>
    <xf numFmtId="0" fontId="4" fillId="0" borderId="0" xfId="0" applyFont="1" applyAlignment="1">
      <alignment horizontal="right"/>
    </xf>
    <xf numFmtId="49" fontId="4" fillId="2" borderId="0" xfId="0" applyNumberFormat="1" applyFont="1" applyFill="1" applyAlignment="1" applyProtection="1">
      <alignment horizontal="left"/>
      <protection locked="0"/>
    </xf>
    <xf numFmtId="4" fontId="6" fillId="0" borderId="0" xfId="0" applyNumberFormat="1" applyFont="1"/>
    <xf numFmtId="0" fontId="9" fillId="3" borderId="0" xfId="0" applyFont="1" applyFill="1"/>
    <xf numFmtId="0" fontId="7" fillId="3" borderId="0" xfId="0" applyFont="1" applyFill="1"/>
    <xf numFmtId="0" fontId="7" fillId="0" borderId="0" xfId="0" applyFont="1"/>
    <xf numFmtId="49" fontId="7" fillId="2" borderId="0" xfId="0" applyNumberFormat="1" applyFont="1" applyFill="1" applyAlignment="1" applyProtection="1">
      <alignment horizontal="left"/>
      <protection locked="0"/>
    </xf>
    <xf numFmtId="0" fontId="2" fillId="2" borderId="0" xfId="0" applyFont="1" applyFill="1"/>
    <xf numFmtId="0" fontId="6" fillId="2" borderId="0" xfId="1" applyFont="1" applyFill="1"/>
    <xf numFmtId="0" fontId="2" fillId="2" borderId="0" xfId="1" applyFont="1" applyFill="1"/>
    <xf numFmtId="0" fontId="6" fillId="2" borderId="0" xfId="1" applyFont="1" applyFill="1" applyAlignment="1">
      <alignment wrapText="1"/>
    </xf>
    <xf numFmtId="0" fontId="6" fillId="2" borderId="0" xfId="1" applyFont="1" applyFill="1" applyAlignment="1">
      <alignment horizontal="left" wrapText="1"/>
    </xf>
    <xf numFmtId="4" fontId="2" fillId="0" borderId="0" xfId="0" applyNumberFormat="1" applyFont="1" applyAlignment="1">
      <alignment horizontal="center"/>
    </xf>
    <xf numFmtId="4" fontId="9" fillId="0" borderId="0" xfId="0" applyNumberFormat="1" applyFont="1"/>
    <xf numFmtId="0" fontId="6" fillId="0" borderId="0" xfId="0" applyFont="1"/>
    <xf numFmtId="0" fontId="11" fillId="0" borderId="0" xfId="0" applyFont="1" applyAlignment="1">
      <alignment horizontal="left"/>
    </xf>
    <xf numFmtId="0" fontId="10" fillId="2" borderId="0" xfId="0" applyFont="1" applyFill="1"/>
    <xf numFmtId="0" fontId="2" fillId="2" borderId="6" xfId="1" applyFont="1" applyFill="1" applyBorder="1"/>
    <xf numFmtId="0" fontId="2" fillId="3" borderId="0" xfId="0" applyFont="1" applyFill="1"/>
    <xf numFmtId="0" fontId="6" fillId="3" borderId="0" xfId="0" applyFont="1" applyFill="1"/>
    <xf numFmtId="0" fontId="6" fillId="2" borderId="0" xfId="1" applyFont="1" applyFill="1" applyAlignment="1">
      <alignment horizontal="right"/>
    </xf>
    <xf numFmtId="0" fontId="4" fillId="0" borderId="0" xfId="0" applyFont="1" applyAlignment="1">
      <alignment wrapText="1"/>
    </xf>
    <xf numFmtId="0" fontId="2" fillId="0" borderId="0" xfId="0" applyFont="1"/>
    <xf numFmtId="49" fontId="6" fillId="0" borderId="6" xfId="0" applyNumberFormat="1" applyFont="1" applyBorder="1" applyAlignment="1">
      <alignment horizontal="left"/>
    </xf>
    <xf numFmtId="4" fontId="6" fillId="2" borderId="6" xfId="1" applyNumberFormat="1" applyFont="1" applyFill="1" applyBorder="1" applyAlignment="1">
      <alignment horizontal="right"/>
    </xf>
    <xf numFmtId="0" fontId="6" fillId="2" borderId="0" xfId="1" applyFont="1" applyFill="1" applyAlignment="1">
      <alignment vertical="top" wrapText="1"/>
    </xf>
    <xf numFmtId="0" fontId="12" fillId="2" borderId="6" xfId="1" applyFont="1" applyFill="1" applyBorder="1"/>
    <xf numFmtId="0" fontId="14" fillId="2" borderId="0" xfId="1" applyFont="1" applyFill="1" applyAlignment="1">
      <alignment horizontal="left" wrapText="1"/>
    </xf>
    <xf numFmtId="0" fontId="13" fillId="2" borderId="0" xfId="1" applyFont="1" applyFill="1"/>
    <xf numFmtId="0" fontId="14" fillId="2" borderId="0" xfId="1" applyFont="1" applyFill="1"/>
    <xf numFmtId="0" fontId="13" fillId="2" borderId="0" xfId="0" applyFont="1" applyFill="1"/>
    <xf numFmtId="0" fontId="6" fillId="2" borderId="0" xfId="1" applyFont="1" applyFill="1" applyAlignment="1">
      <alignment horizontal="left"/>
    </xf>
    <xf numFmtId="0" fontId="6" fillId="2" borderId="0" xfId="0" applyFont="1" applyFill="1" applyAlignment="1">
      <alignment vertical="top" wrapText="1"/>
    </xf>
    <xf numFmtId="49" fontId="6" fillId="2" borderId="0" xfId="0" applyNumberFormat="1" applyFont="1" applyFill="1" applyProtection="1">
      <protection locked="0"/>
    </xf>
    <xf numFmtId="0" fontId="6" fillId="0" borderId="0" xfId="0" applyFont="1" applyAlignment="1">
      <alignment horizontal="center" vertical="top"/>
    </xf>
    <xf numFmtId="4" fontId="12" fillId="2" borderId="6" xfId="1" applyNumberFormat="1" applyFont="1" applyFill="1" applyBorder="1" applyAlignment="1">
      <alignment horizontal="right"/>
    </xf>
    <xf numFmtId="14" fontId="4" fillId="2" borderId="6" xfId="0" applyNumberFormat="1" applyFont="1" applyFill="1" applyBorder="1" applyAlignment="1" applyProtection="1">
      <alignment horizontal="left"/>
      <protection locked="0"/>
    </xf>
    <xf numFmtId="49" fontId="4" fillId="2" borderId="6" xfId="0" applyNumberFormat="1" applyFont="1" applyFill="1" applyBorder="1" applyAlignment="1" applyProtection="1">
      <alignment horizontal="left"/>
      <protection locked="0"/>
    </xf>
    <xf numFmtId="4" fontId="4" fillId="2" borderId="6" xfId="0" applyNumberFormat="1" applyFont="1" applyFill="1" applyBorder="1" applyAlignment="1" applyProtection="1">
      <alignment horizontal="right"/>
      <protection locked="0"/>
    </xf>
    <xf numFmtId="4" fontId="6" fillId="2" borderId="6" xfId="0" applyNumberFormat="1" applyFont="1" applyFill="1" applyBorder="1" applyProtection="1">
      <protection locked="0"/>
    </xf>
    <xf numFmtId="4" fontId="2" fillId="2" borderId="6" xfId="0" applyNumberFormat="1" applyFont="1" applyFill="1" applyBorder="1" applyProtection="1">
      <protection locked="0"/>
    </xf>
    <xf numFmtId="4" fontId="5" fillId="2" borderId="6" xfId="0" applyNumberFormat="1" applyFont="1" applyFill="1" applyBorder="1" applyProtection="1">
      <protection locked="0"/>
    </xf>
    <xf numFmtId="14" fontId="4" fillId="2" borderId="6" xfId="0" applyNumberFormat="1" applyFont="1" applyFill="1" applyBorder="1" applyAlignment="1" applyProtection="1">
      <alignment horizontal="center"/>
      <protection locked="0"/>
    </xf>
    <xf numFmtId="49" fontId="4" fillId="2" borderId="6" xfId="0" applyNumberFormat="1" applyFont="1" applyFill="1" applyBorder="1" applyAlignment="1" applyProtection="1">
      <alignment horizontal="left" vertical="center" wrapText="1"/>
      <protection locked="0"/>
    </xf>
    <xf numFmtId="10" fontId="6" fillId="4" borderId="6" xfId="0" applyNumberFormat="1" applyFont="1" applyFill="1" applyBorder="1" applyAlignment="1" applyProtection="1">
      <alignment horizontal="center"/>
      <protection locked="0"/>
    </xf>
    <xf numFmtId="4" fontId="5" fillId="4" borderId="6" xfId="0" applyNumberFormat="1" applyFont="1" applyFill="1" applyBorder="1" applyAlignment="1">
      <alignment horizontal="right"/>
    </xf>
    <xf numFmtId="4" fontId="4" fillId="4" borderId="6" xfId="0" applyNumberFormat="1" applyFont="1" applyFill="1" applyBorder="1" applyAlignment="1" applyProtection="1">
      <alignment horizontal="right"/>
      <protection locked="0"/>
    </xf>
    <xf numFmtId="4" fontId="2" fillId="4" borderId="6" xfId="0" applyNumberFormat="1" applyFont="1" applyFill="1" applyBorder="1" applyAlignment="1">
      <alignment horizontal="right"/>
    </xf>
    <xf numFmtId="4" fontId="5" fillId="4" borderId="6" xfId="0" applyNumberFormat="1" applyFont="1" applyFill="1" applyBorder="1" applyAlignment="1" applyProtection="1">
      <alignment horizontal="right" vertical="top" wrapText="1"/>
      <protection locked="0"/>
    </xf>
    <xf numFmtId="4" fontId="2" fillId="4" borderId="6" xfId="0" applyNumberFormat="1" applyFont="1" applyFill="1" applyBorder="1"/>
    <xf numFmtId="49" fontId="6" fillId="2" borderId="0" xfId="1" applyNumberFormat="1" applyFont="1" applyFill="1" applyAlignment="1">
      <alignment horizontal="left" wrapText="1"/>
    </xf>
    <xf numFmtId="49" fontId="2" fillId="0" borderId="0" xfId="0" applyNumberFormat="1" applyFont="1" applyProtection="1">
      <protection locked="0"/>
    </xf>
    <xf numFmtId="49" fontId="6" fillId="2" borderId="0" xfId="0" applyNumberFormat="1" applyFont="1" applyFill="1" applyAlignment="1" applyProtection="1">
      <alignment horizontal="left"/>
      <protection locked="0"/>
    </xf>
    <xf numFmtId="49" fontId="2" fillId="4" borderId="6" xfId="0" applyNumberFormat="1" applyFont="1" applyFill="1" applyBorder="1" applyProtection="1">
      <protection locked="0"/>
    </xf>
    <xf numFmtId="4" fontId="2" fillId="4" borderId="10" xfId="0" applyNumberFormat="1" applyFont="1" applyFill="1" applyBorder="1" applyAlignment="1" applyProtection="1">
      <alignment horizontal="right"/>
      <protection locked="0"/>
    </xf>
    <xf numFmtId="0" fontId="6" fillId="2" borderId="0" xfId="0" applyFont="1" applyFill="1" applyAlignment="1">
      <alignment wrapText="1"/>
    </xf>
    <xf numFmtId="0" fontId="7" fillId="2" borderId="0" xfId="0" applyFont="1" applyFill="1" applyAlignment="1">
      <alignment vertical="top" wrapText="1"/>
    </xf>
    <xf numFmtId="0" fontId="2" fillId="2" borderId="0" xfId="3" applyFont="1" applyFill="1" applyBorder="1"/>
    <xf numFmtId="0" fontId="2" fillId="2" borderId="0" xfId="4" applyFont="1" applyFill="1" applyBorder="1"/>
    <xf numFmtId="2" fontId="2" fillId="2" borderId="0" xfId="3" applyNumberFormat="1" applyFont="1" applyFill="1" applyBorder="1"/>
    <xf numFmtId="2" fontId="18" fillId="2" borderId="0" xfId="3" applyNumberFormat="1" applyFont="1" applyFill="1" applyBorder="1"/>
    <xf numFmtId="0" fontId="4" fillId="2" borderId="6" xfId="0" applyFont="1" applyFill="1" applyBorder="1"/>
    <xf numFmtId="49" fontId="6" fillId="2" borderId="0" xfId="0" applyNumberFormat="1" applyFont="1" applyFill="1" applyAlignment="1">
      <alignment horizontal="left"/>
    </xf>
    <xf numFmtId="49" fontId="4" fillId="0" borderId="6" xfId="0" applyNumberFormat="1" applyFont="1" applyBorder="1" applyAlignment="1">
      <alignment horizontal="left"/>
    </xf>
    <xf numFmtId="49" fontId="4" fillId="2" borderId="6" xfId="0" applyNumberFormat="1" applyFont="1" applyFill="1" applyBorder="1"/>
    <xf numFmtId="0" fontId="15" fillId="0" borderId="0" xfId="0" applyFont="1" applyAlignment="1">
      <alignment horizontal="left"/>
    </xf>
    <xf numFmtId="0" fontId="4" fillId="0" borderId="0" xfId="0" applyFont="1" applyAlignment="1">
      <alignment horizontal="center" vertical="top"/>
    </xf>
    <xf numFmtId="0" fontId="21" fillId="0" borderId="0" xfId="0" applyFont="1"/>
    <xf numFmtId="4" fontId="6" fillId="0" borderId="6" xfId="0" applyNumberFormat="1" applyFont="1" applyBorder="1" applyAlignment="1">
      <alignment horizontal="right"/>
    </xf>
    <xf numFmtId="4" fontId="6" fillId="4" borderId="6" xfId="0" applyNumberFormat="1" applyFont="1" applyFill="1" applyBorder="1" applyAlignment="1">
      <alignment horizontal="right"/>
    </xf>
    <xf numFmtId="4" fontId="5" fillId="4" borderId="6" xfId="0" applyNumberFormat="1" applyFont="1" applyFill="1" applyBorder="1"/>
    <xf numFmtId="0" fontId="6" fillId="4" borderId="6" xfId="1" applyFont="1" applyFill="1" applyBorder="1" applyAlignment="1">
      <alignment horizontal="left"/>
    </xf>
    <xf numFmtId="1" fontId="4" fillId="2" borderId="6" xfId="0" applyNumberFormat="1" applyFont="1" applyFill="1" applyBorder="1" applyAlignment="1" applyProtection="1">
      <alignment horizontal="left"/>
      <protection locked="0"/>
    </xf>
    <xf numFmtId="0" fontId="2" fillId="0" borderId="0" xfId="1" applyFont="1"/>
    <xf numFmtId="0" fontId="6" fillId="0" borderId="0" xfId="1" applyFont="1"/>
    <xf numFmtId="164" fontId="6" fillId="2" borderId="6" xfId="1" applyNumberFormat="1" applyFont="1" applyFill="1" applyBorder="1" applyAlignment="1">
      <alignment horizontal="right"/>
    </xf>
    <xf numFmtId="4" fontId="2" fillId="5" borderId="6" xfId="1" applyNumberFormat="1" applyFont="1" applyFill="1" applyBorder="1"/>
    <xf numFmtId="0" fontId="4" fillId="2" borderId="13" xfId="0" applyFont="1" applyFill="1" applyBorder="1" applyAlignment="1">
      <alignment horizontal="left"/>
    </xf>
    <xf numFmtId="0" fontId="5" fillId="4" borderId="6"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top" wrapText="1"/>
      <protection locked="0"/>
    </xf>
    <xf numFmtId="0" fontId="2" fillId="4" borderId="6" xfId="1" applyFont="1" applyFill="1" applyBorder="1"/>
    <xf numFmtId="0" fontId="2" fillId="4" borderId="3" xfId="0" applyFont="1" applyFill="1" applyBorder="1" applyAlignment="1">
      <alignment horizontal="center" vertical="top" wrapText="1"/>
    </xf>
    <xf numFmtId="0" fontId="2" fillId="4" borderId="7" xfId="0" applyFont="1" applyFill="1" applyBorder="1" applyAlignment="1">
      <alignment horizontal="center" vertical="top" wrapText="1"/>
    </xf>
    <xf numFmtId="0" fontId="13" fillId="4" borderId="3" xfId="0" applyFont="1" applyFill="1" applyBorder="1" applyAlignment="1">
      <alignment horizontal="center" vertical="top" wrapText="1"/>
    </xf>
    <xf numFmtId="0" fontId="4" fillId="4" borderId="6" xfId="0" applyFont="1" applyFill="1" applyBorder="1"/>
    <xf numFmtId="0" fontId="4" fillId="4" borderId="6" xfId="0" applyFont="1" applyFill="1" applyBorder="1" applyAlignment="1">
      <alignment horizontal="right"/>
    </xf>
    <xf numFmtId="0" fontId="4" fillId="4" borderId="6" xfId="0" applyFont="1" applyFill="1" applyBorder="1" applyProtection="1">
      <protection locked="0"/>
    </xf>
    <xf numFmtId="0" fontId="4" fillId="4" borderId="6" xfId="0" applyFont="1" applyFill="1" applyBorder="1" applyAlignment="1" applyProtection="1">
      <alignment wrapText="1"/>
      <protection locked="0"/>
    </xf>
    <xf numFmtId="0" fontId="5" fillId="4" borderId="6" xfId="0" applyFont="1" applyFill="1" applyBorder="1" applyProtection="1">
      <protection locked="0"/>
    </xf>
    <xf numFmtId="0" fontId="5" fillId="4" borderId="6" xfId="0" applyFont="1" applyFill="1" applyBorder="1"/>
    <xf numFmtId="4" fontId="5" fillId="4" borderId="6" xfId="0" applyNumberFormat="1" applyFont="1" applyFill="1" applyBorder="1" applyAlignment="1" applyProtection="1">
      <alignment horizontal="right"/>
      <protection locked="0"/>
    </xf>
    <xf numFmtId="0" fontId="4" fillId="4" borderId="6" xfId="0" applyFont="1" applyFill="1" applyBorder="1" applyAlignment="1">
      <alignment horizontal="left"/>
    </xf>
    <xf numFmtId="49" fontId="4" fillId="2" borderId="10" xfId="0" applyNumberFormat="1" applyFont="1" applyFill="1" applyBorder="1" applyProtection="1">
      <protection locked="0"/>
    </xf>
    <xf numFmtId="0" fontId="6" fillId="6" borderId="6" xfId="0" applyFont="1" applyFill="1" applyBorder="1"/>
    <xf numFmtId="10" fontId="6" fillId="4" borderId="15" xfId="0" applyNumberFormat="1" applyFont="1" applyFill="1" applyBorder="1" applyAlignment="1" applyProtection="1">
      <alignment horizontal="center"/>
      <protection locked="0"/>
    </xf>
    <xf numFmtId="0" fontId="2" fillId="7" borderId="0" xfId="0" applyFont="1" applyFill="1"/>
    <xf numFmtId="0" fontId="6" fillId="7" borderId="0" xfId="0" applyFont="1" applyFill="1"/>
    <xf numFmtId="0" fontId="7" fillId="7" borderId="0" xfId="0" applyFont="1" applyFill="1"/>
    <xf numFmtId="4" fontId="2" fillId="2" borderId="0" xfId="0" applyNumberFormat="1" applyFont="1" applyFill="1"/>
    <xf numFmtId="4" fontId="5" fillId="4" borderId="6" xfId="0" applyNumberFormat="1" applyFont="1" applyFill="1" applyBorder="1" applyProtection="1">
      <protection locked="0"/>
    </xf>
    <xf numFmtId="1" fontId="4" fillId="2" borderId="6" xfId="0" applyNumberFormat="1" applyFont="1" applyFill="1" applyBorder="1" applyAlignment="1" applyProtection="1">
      <alignment horizontal="center"/>
      <protection locked="0"/>
    </xf>
    <xf numFmtId="1" fontId="4" fillId="2" borderId="10" xfId="0" applyNumberFormat="1" applyFont="1" applyFill="1" applyBorder="1" applyAlignment="1" applyProtection="1">
      <alignment horizontal="center"/>
      <protection locked="0"/>
    </xf>
    <xf numFmtId="0" fontId="5" fillId="4" borderId="6" xfId="0" applyFont="1" applyFill="1" applyBorder="1" applyAlignment="1">
      <alignment horizontal="center"/>
    </xf>
    <xf numFmtId="0" fontId="4" fillId="2" borderId="4" xfId="0" applyFont="1" applyFill="1" applyBorder="1"/>
    <xf numFmtId="0" fontId="5" fillId="2" borderId="5" xfId="0" applyFont="1" applyFill="1" applyBorder="1"/>
    <xf numFmtId="0" fontId="4" fillId="2" borderId="7" xfId="0" applyFont="1" applyFill="1" applyBorder="1"/>
    <xf numFmtId="0" fontId="4" fillId="2" borderId="13" xfId="0" applyFont="1" applyFill="1" applyBorder="1"/>
    <xf numFmtId="0" fontId="4" fillId="2" borderId="5" xfId="0" applyFont="1" applyFill="1" applyBorder="1"/>
    <xf numFmtId="0" fontId="6" fillId="2" borderId="0" xfId="0" applyFont="1" applyFill="1" applyAlignment="1">
      <alignment horizontal="left"/>
    </xf>
    <xf numFmtId="0" fontId="4" fillId="2" borderId="14" xfId="0" applyFont="1" applyFill="1" applyBorder="1"/>
    <xf numFmtId="0" fontId="4" fillId="2" borderId="0" xfId="0" applyFont="1" applyFill="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6" xfId="0" applyFont="1" applyFill="1" applyBorder="1"/>
    <xf numFmtId="0" fontId="6" fillId="2" borderId="6" xfId="0" applyFont="1" applyFill="1" applyBorder="1" applyAlignment="1">
      <alignment horizontal="center" vertical="center"/>
    </xf>
    <xf numFmtId="0" fontId="6" fillId="2" borderId="1" xfId="0" applyFont="1" applyFill="1" applyBorder="1" applyAlignment="1">
      <alignment horizontal="left" vertical="top"/>
    </xf>
    <xf numFmtId="0" fontId="4" fillId="2" borderId="6" xfId="0" quotePrefix="1" applyFont="1" applyFill="1" applyBorder="1" applyAlignment="1">
      <alignment horizontal="left" indent="6"/>
    </xf>
    <xf numFmtId="0" fontId="2" fillId="4" borderId="6" xfId="0" applyFont="1" applyFill="1" applyBorder="1" applyAlignment="1">
      <alignment horizontal="center" vertical="top" wrapText="1"/>
    </xf>
    <xf numFmtId="14" fontId="6" fillId="2" borderId="0" xfId="1" applyNumberFormat="1" applyFont="1" applyFill="1" applyAlignment="1">
      <alignment horizontal="center"/>
    </xf>
    <xf numFmtId="14" fontId="4" fillId="0" borderId="0" xfId="0" applyNumberFormat="1" applyFont="1" applyAlignment="1">
      <alignment horizontal="center"/>
    </xf>
    <xf numFmtId="164" fontId="6" fillId="2" borderId="0" xfId="1" applyNumberFormat="1" applyFont="1" applyFill="1" applyAlignment="1">
      <alignment horizontal="right"/>
    </xf>
    <xf numFmtId="0" fontId="4" fillId="0" borderId="4" xfId="0" applyFont="1" applyBorder="1"/>
    <xf numFmtId="0" fontId="4" fillId="0" borderId="5" xfId="0" applyFont="1" applyBorder="1"/>
    <xf numFmtId="0" fontId="4" fillId="0" borderId="13" xfId="0" applyFont="1" applyBorder="1"/>
    <xf numFmtId="0" fontId="4" fillId="2" borderId="14" xfId="0" applyFont="1" applyFill="1" applyBorder="1" applyAlignment="1">
      <alignment horizontal="center"/>
    </xf>
    <xf numFmtId="0" fontId="4" fillId="0" borderId="8" xfId="0" applyFont="1" applyBorder="1"/>
    <xf numFmtId="0" fontId="4" fillId="0" borderId="1" xfId="0" applyFont="1" applyBorder="1"/>
    <xf numFmtId="0" fontId="4" fillId="2" borderId="1" xfId="0" applyFont="1" applyFill="1" applyBorder="1"/>
    <xf numFmtId="0" fontId="4" fillId="4" borderId="3" xfId="0" applyFont="1" applyFill="1" applyBorder="1"/>
    <xf numFmtId="0" fontId="4" fillId="2" borderId="14" xfId="0" applyFont="1" applyFill="1" applyBorder="1" applyAlignment="1">
      <alignment horizontal="center" vertical="top"/>
    </xf>
    <xf numFmtId="0" fontId="6" fillId="2" borderId="13" xfId="0" applyFont="1" applyFill="1" applyBorder="1" applyAlignment="1">
      <alignment horizontal="center"/>
    </xf>
    <xf numFmtId="0" fontId="6" fillId="2" borderId="0" xfId="0" applyFont="1" applyFill="1" applyAlignment="1">
      <alignment horizontal="center"/>
    </xf>
    <xf numFmtId="0" fontId="4" fillId="0" borderId="14" xfId="0" applyFont="1" applyBorder="1"/>
    <xf numFmtId="4" fontId="2" fillId="0" borderId="1" xfId="0" applyNumberFormat="1" applyFont="1" applyBorder="1"/>
    <xf numFmtId="4" fontId="5" fillId="0" borderId="16" xfId="0" applyNumberFormat="1" applyFont="1" applyBorder="1"/>
    <xf numFmtId="0" fontId="26" fillId="4" borderId="0" xfId="0" applyFont="1" applyFill="1" applyAlignment="1">
      <alignment horizontal="left"/>
    </xf>
    <xf numFmtId="0" fontId="32" fillId="4" borderId="0" xfId="0" applyFont="1" applyFill="1"/>
    <xf numFmtId="14" fontId="4" fillId="0" borderId="6" xfId="0" applyNumberFormat="1" applyFont="1" applyBorder="1" applyAlignment="1">
      <alignment horizontal="left"/>
    </xf>
    <xf numFmtId="14" fontId="4" fillId="2" borderId="6" xfId="0" applyNumberFormat="1" applyFont="1" applyFill="1" applyBorder="1" applyAlignment="1">
      <alignment horizontal="left"/>
    </xf>
    <xf numFmtId="10" fontId="6" fillId="0" borderId="6" xfId="0" applyNumberFormat="1" applyFont="1" applyBorder="1"/>
    <xf numFmtId="4" fontId="6" fillId="0" borderId="6" xfId="0" applyNumberFormat="1" applyFont="1" applyBorder="1"/>
    <xf numFmtId="4" fontId="6" fillId="4" borderId="6" xfId="0" applyNumberFormat="1" applyFont="1" applyFill="1" applyBorder="1"/>
    <xf numFmtId="0" fontId="33" fillId="0" borderId="6" xfId="0" applyFont="1" applyBorder="1" applyAlignment="1">
      <alignment wrapText="1"/>
    </xf>
    <xf numFmtId="0" fontId="5" fillId="2" borderId="1" xfId="0" applyFont="1" applyFill="1" applyBorder="1"/>
    <xf numFmtId="0" fontId="0" fillId="0" borderId="1" xfId="0" applyBorder="1"/>
    <xf numFmtId="0" fontId="4" fillId="4" borderId="6" xfId="0" applyFont="1" applyFill="1" applyBorder="1"/>
    <xf numFmtId="0" fontId="0" fillId="4" borderId="6" xfId="0" applyFill="1" applyBorder="1"/>
    <xf numFmtId="49" fontId="4" fillId="2" borderId="6" xfId="0" applyNumberFormat="1" applyFont="1" applyFill="1" applyBorder="1" applyAlignment="1" applyProtection="1">
      <alignment horizontal="left"/>
      <protection locked="0"/>
    </xf>
    <xf numFmtId="49" fontId="4" fillId="0" borderId="6" xfId="0" applyNumberFormat="1" applyFont="1" applyBorder="1" applyAlignment="1">
      <alignment horizontal="left"/>
    </xf>
    <xf numFmtId="49" fontId="4" fillId="2" borderId="9" xfId="0" applyNumberFormat="1" applyFont="1" applyFill="1" applyBorder="1" applyAlignment="1" applyProtection="1">
      <alignment horizontal="left"/>
      <protection locked="0"/>
    </xf>
    <xf numFmtId="49" fontId="4" fillId="0" borderId="10" xfId="0" applyNumberFormat="1" applyFont="1" applyBorder="1" applyAlignment="1">
      <alignment horizontal="left"/>
    </xf>
    <xf numFmtId="0" fontId="4" fillId="4" borderId="6" xfId="0" applyFont="1" applyFill="1" applyBorder="1" applyAlignment="1">
      <alignment wrapText="1"/>
    </xf>
    <xf numFmtId="0" fontId="5" fillId="4" borderId="6" xfId="0" applyFont="1" applyFill="1" applyBorder="1"/>
    <xf numFmtId="0" fontId="25" fillId="4" borderId="0" xfId="0" applyFont="1" applyFill="1" applyAlignment="1">
      <alignment horizontal="left"/>
    </xf>
    <xf numFmtId="0" fontId="26" fillId="4" borderId="0" xfId="0" applyFont="1" applyFill="1" applyAlignment="1">
      <alignment horizontal="left"/>
    </xf>
    <xf numFmtId="49" fontId="4" fillId="2" borderId="6" xfId="0" applyNumberFormat="1" applyFont="1" applyFill="1" applyBorder="1" applyProtection="1">
      <protection locked="0"/>
    </xf>
    <xf numFmtId="49" fontId="4" fillId="0" borderId="6" xfId="0" applyNumberFormat="1" applyFont="1" applyBorder="1"/>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7" xfId="0" applyFont="1" applyBorder="1" applyAlignment="1">
      <alignment horizontal="left" wrapText="1"/>
    </xf>
    <xf numFmtId="0" fontId="4" fillId="2" borderId="6" xfId="0" applyFont="1" applyFill="1" applyBorder="1" applyAlignment="1" applyProtection="1">
      <alignment horizontal="left"/>
      <protection locked="0"/>
    </xf>
    <xf numFmtId="0" fontId="0" fillId="0" borderId="6" xfId="0" applyBorder="1"/>
    <xf numFmtId="14" fontId="4" fillId="2" borderId="6" xfId="0" applyNumberFormat="1" applyFont="1" applyFill="1" applyBorder="1" applyAlignment="1" applyProtection="1">
      <alignment horizontal="left"/>
      <protection locked="0"/>
    </xf>
    <xf numFmtId="49" fontId="4" fillId="2" borderId="3" xfId="0" applyNumberFormat="1" applyFont="1" applyFill="1" applyBorder="1" applyAlignment="1" applyProtection="1">
      <alignment horizontal="left"/>
      <protection locked="0"/>
    </xf>
    <xf numFmtId="49" fontId="4" fillId="0" borderId="3" xfId="0" applyNumberFormat="1" applyFont="1" applyBorder="1" applyAlignment="1">
      <alignment horizontal="left"/>
    </xf>
    <xf numFmtId="0" fontId="6" fillId="0" borderId="0" xfId="0" applyFont="1" applyAlignment="1">
      <alignment horizontal="right"/>
    </xf>
    <xf numFmtId="0" fontId="4" fillId="4" borderId="6" xfId="0" applyFont="1" applyFill="1" applyBorder="1" applyAlignment="1">
      <alignment horizontal="left"/>
    </xf>
    <xf numFmtId="0" fontId="0" fillId="4" borderId="6" xfId="0" applyFill="1" applyBorder="1" applyAlignment="1">
      <alignment horizontal="left"/>
    </xf>
    <xf numFmtId="49" fontId="6" fillId="0" borderId="6" xfId="0" applyNumberFormat="1" applyFont="1" applyBorder="1" applyAlignment="1">
      <alignment horizontal="left"/>
    </xf>
    <xf numFmtId="49" fontId="0" fillId="0" borderId="6" xfId="0" applyNumberFormat="1" applyBorder="1" applyAlignment="1">
      <alignment horizontal="left"/>
    </xf>
    <xf numFmtId="0" fontId="6" fillId="4" borderId="6" xfId="1" applyFont="1" applyFill="1" applyBorder="1" applyAlignment="1">
      <alignment horizontal="right"/>
    </xf>
    <xf numFmtId="0" fontId="0" fillId="4" borderId="6" xfId="0" applyFill="1" applyBorder="1" applyAlignment="1">
      <alignment horizontal="right"/>
    </xf>
    <xf numFmtId="0" fontId="6" fillId="4" borderId="6" xfId="0" applyFont="1" applyFill="1" applyBorder="1"/>
    <xf numFmtId="49" fontId="6" fillId="4" borderId="9" xfId="0" applyNumberFormat="1" applyFont="1" applyFill="1" applyBorder="1" applyAlignment="1">
      <alignment horizontal="left"/>
    </xf>
    <xf numFmtId="49" fontId="6" fillId="4" borderId="2" xfId="0" applyNumberFormat="1" applyFont="1" applyFill="1" applyBorder="1" applyAlignment="1">
      <alignment horizontal="left"/>
    </xf>
    <xf numFmtId="49" fontId="6" fillId="4" borderId="10" xfId="0" applyNumberFormat="1" applyFont="1" applyFill="1" applyBorder="1" applyAlignment="1">
      <alignment horizontal="left"/>
    </xf>
    <xf numFmtId="0" fontId="6" fillId="2" borderId="0" xfId="1" quotePrefix="1" applyFont="1" applyFill="1" applyAlignment="1">
      <alignment horizontal="left" wrapText="1"/>
    </xf>
    <xf numFmtId="0" fontId="6" fillId="2" borderId="0" xfId="1" applyFont="1" applyFill="1" applyAlignment="1">
      <alignment horizontal="left" wrapText="1"/>
    </xf>
    <xf numFmtId="0" fontId="27" fillId="4" borderId="0" xfId="0" applyFont="1" applyFill="1"/>
    <xf numFmtId="0" fontId="26" fillId="4" borderId="0" xfId="1" applyFont="1" applyFill="1" applyAlignment="1">
      <alignment horizontal="left"/>
    </xf>
    <xf numFmtId="0" fontId="26" fillId="4" borderId="0" xfId="0" applyFont="1" applyFill="1"/>
    <xf numFmtId="0" fontId="0" fillId="4" borderId="0" xfId="0" applyFill="1"/>
    <xf numFmtId="0" fontId="2" fillId="2" borderId="1" xfId="1" applyFont="1" applyFill="1" applyBorder="1"/>
    <xf numFmtId="14" fontId="6" fillId="0" borderId="6" xfId="0" applyNumberFormat="1" applyFont="1" applyBorder="1" applyAlignment="1">
      <alignment horizontal="left"/>
    </xf>
    <xf numFmtId="14" fontId="0" fillId="0" borderId="6" xfId="0" applyNumberFormat="1" applyBorder="1" applyAlignment="1">
      <alignment horizontal="left"/>
    </xf>
    <xf numFmtId="0" fontId="24" fillId="4" borderId="0" xfId="1" applyFont="1" applyFill="1" applyAlignment="1">
      <alignment horizontal="left"/>
    </xf>
    <xf numFmtId="0" fontId="23" fillId="4" borderId="0" xfId="0" applyFont="1" applyFill="1"/>
    <xf numFmtId="0" fontId="24" fillId="4" borderId="0" xfId="0" applyFont="1" applyFill="1"/>
    <xf numFmtId="14" fontId="6" fillId="2" borderId="9" xfId="1" applyNumberFormat="1" applyFont="1" applyFill="1" applyBorder="1" applyAlignment="1">
      <alignment horizontal="center"/>
    </xf>
    <xf numFmtId="14" fontId="4" fillId="0" borderId="10" xfId="0" applyNumberFormat="1" applyFont="1" applyBorder="1" applyAlignment="1">
      <alignment horizontal="center"/>
    </xf>
    <xf numFmtId="0" fontId="2" fillId="2" borderId="5" xfId="0" applyFont="1" applyFill="1" applyBorder="1" applyAlignment="1">
      <alignment wrapText="1"/>
    </xf>
    <xf numFmtId="0" fontId="4" fillId="0" borderId="7" xfId="0" applyFont="1" applyBorder="1"/>
    <xf numFmtId="0" fontId="2" fillId="4" borderId="9" xfId="1" applyFont="1" applyFill="1" applyBorder="1" applyAlignment="1">
      <alignment horizontal="left"/>
    </xf>
    <xf numFmtId="0" fontId="4" fillId="4" borderId="2" xfId="0" applyFont="1" applyFill="1" applyBorder="1" applyAlignment="1">
      <alignment horizontal="left"/>
    </xf>
    <xf numFmtId="0" fontId="4" fillId="4" borderId="10" xfId="0" applyFont="1" applyFill="1" applyBorder="1" applyAlignment="1">
      <alignment horizontal="left"/>
    </xf>
    <xf numFmtId="0" fontId="4" fillId="0" borderId="2" xfId="0" applyFont="1" applyBorder="1" applyAlignment="1">
      <alignment horizontal="left"/>
    </xf>
    <xf numFmtId="0" fontId="0" fillId="0" borderId="2" xfId="0" applyBorder="1" applyAlignment="1">
      <alignment horizontal="left"/>
    </xf>
    <xf numFmtId="0" fontId="0" fillId="0" borderId="10" xfId="0" applyBorder="1" applyAlignment="1">
      <alignment horizontal="left"/>
    </xf>
    <xf numFmtId="49" fontId="4" fillId="4" borderId="9" xfId="0" applyNumberFormat="1" applyFont="1" applyFill="1" applyBorder="1" applyAlignment="1">
      <alignment horizontal="left"/>
    </xf>
    <xf numFmtId="49" fontId="4" fillId="4" borderId="2" xfId="0" applyNumberFormat="1" applyFont="1" applyFill="1" applyBorder="1" applyAlignment="1">
      <alignment horizontal="left"/>
    </xf>
    <xf numFmtId="49" fontId="4" fillId="4" borderId="10" xfId="0" applyNumberFormat="1" applyFont="1" applyFill="1" applyBorder="1" applyAlignment="1">
      <alignment horizontal="left"/>
    </xf>
    <xf numFmtId="14" fontId="4" fillId="0" borderId="6" xfId="0" applyNumberFormat="1" applyFont="1" applyBorder="1" applyAlignment="1">
      <alignment horizontal="left"/>
    </xf>
    <xf numFmtId="14" fontId="4" fillId="4" borderId="6" xfId="0" applyNumberFormat="1" applyFont="1" applyFill="1" applyBorder="1" applyAlignment="1">
      <alignment horizontal="right"/>
    </xf>
    <xf numFmtId="0" fontId="4" fillId="4" borderId="6" xfId="0" applyFont="1" applyFill="1" applyBorder="1" applyAlignment="1">
      <alignment horizontal="right"/>
    </xf>
    <xf numFmtId="0" fontId="4" fillId="0" borderId="6" xfId="0" applyFont="1" applyBorder="1"/>
    <xf numFmtId="0" fontId="2" fillId="0" borderId="0" xfId="1" applyFont="1"/>
    <xf numFmtId="0" fontId="4" fillId="0" borderId="0" xfId="0" applyFont="1"/>
    <xf numFmtId="0" fontId="6" fillId="0" borderId="0" xfId="1" applyFont="1"/>
    <xf numFmtId="0" fontId="6" fillId="0" borderId="0" xfId="1" applyFont="1" applyAlignment="1">
      <alignment wrapText="1"/>
    </xf>
    <xf numFmtId="0" fontId="4" fillId="0" borderId="0" xfId="0" applyFont="1" applyAlignment="1">
      <alignment wrapText="1"/>
    </xf>
    <xf numFmtId="0" fontId="22" fillId="4" borderId="0" xfId="0" applyFont="1" applyFill="1" applyAlignment="1">
      <alignment horizontal="left"/>
    </xf>
    <xf numFmtId="0" fontId="0" fillId="0" borderId="0" xfId="0" applyAlignment="1">
      <alignment horizontal="left" wrapText="1"/>
    </xf>
    <xf numFmtId="0" fontId="6" fillId="0" borderId="0" xfId="0" applyFont="1" applyAlignment="1">
      <alignment wrapText="1"/>
    </xf>
    <xf numFmtId="0" fontId="28" fillId="4" borderId="0" xfId="0" applyFont="1" applyFill="1"/>
    <xf numFmtId="0" fontId="30" fillId="4" borderId="0" xfId="0" applyFont="1" applyFill="1"/>
    <xf numFmtId="0" fontId="2" fillId="4" borderId="9" xfId="0" applyFont="1" applyFill="1" applyBorder="1" applyAlignment="1">
      <alignment wrapText="1"/>
    </xf>
    <xf numFmtId="0" fontId="19" fillId="4" borderId="2" xfId="0" applyFont="1" applyFill="1" applyBorder="1" applyAlignment="1">
      <alignment wrapText="1"/>
    </xf>
    <xf numFmtId="0" fontId="19"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29" fillId="4" borderId="0" xfId="0" applyFont="1" applyFill="1"/>
    <xf numFmtId="0" fontId="5" fillId="4" borderId="9" xfId="0" applyFont="1" applyFill="1" applyBorder="1" applyAlignment="1">
      <alignment horizontal="left" wrapText="1"/>
    </xf>
    <xf numFmtId="0" fontId="5" fillId="4" borderId="2" xfId="0" applyFont="1" applyFill="1" applyBorder="1" applyAlignment="1">
      <alignment horizontal="left" wrapText="1"/>
    </xf>
    <xf numFmtId="0" fontId="5" fillId="4" borderId="10" xfId="0" applyFont="1" applyFill="1" applyBorder="1" applyAlignment="1">
      <alignment horizontal="left" wrapText="1"/>
    </xf>
    <xf numFmtId="49" fontId="4" fillId="2" borderId="6" xfId="0" applyNumberFormat="1" applyFont="1" applyFill="1" applyBorder="1"/>
    <xf numFmtId="49" fontId="0" fillId="0" borderId="6" xfId="0" applyNumberFormat="1" applyBorder="1"/>
    <xf numFmtId="0" fontId="5" fillId="4" borderId="9" xfId="0" applyFont="1" applyFill="1" applyBorder="1" applyAlignment="1">
      <alignment wrapText="1"/>
    </xf>
    <xf numFmtId="0" fontId="5" fillId="4" borderId="9" xfId="0" applyFont="1" applyFill="1" applyBorder="1"/>
    <xf numFmtId="0" fontId="0" fillId="4" borderId="2" xfId="0" applyFill="1" applyBorder="1"/>
    <xf numFmtId="0" fontId="0" fillId="4" borderId="10" xfId="0" applyFill="1" applyBorder="1"/>
    <xf numFmtId="0" fontId="6" fillId="2" borderId="0" xfId="0" applyFont="1" applyFill="1"/>
    <xf numFmtId="0" fontId="0" fillId="0" borderId="0" xfId="0"/>
    <xf numFmtId="0" fontId="4" fillId="2" borderId="8" xfId="0" applyFont="1" applyFill="1" applyBorder="1" applyAlignment="1">
      <alignment wrapText="1"/>
    </xf>
    <xf numFmtId="0" fontId="0" fillId="0" borderId="1" xfId="0" applyBorder="1" applyAlignment="1">
      <alignment wrapText="1"/>
    </xf>
    <xf numFmtId="0" fontId="5" fillId="0" borderId="1" xfId="0" applyFont="1" applyBorder="1"/>
    <xf numFmtId="0" fontId="5" fillId="4" borderId="6" xfId="0" applyFont="1" applyFill="1" applyBorder="1" applyAlignment="1">
      <alignment wrapText="1"/>
    </xf>
    <xf numFmtId="49" fontId="4" fillId="2" borderId="9" xfId="0" applyNumberFormat="1" applyFont="1" applyFill="1" applyBorder="1"/>
    <xf numFmtId="49" fontId="4" fillId="0" borderId="2" xfId="0" applyNumberFormat="1" applyFont="1" applyBorder="1"/>
    <xf numFmtId="49" fontId="4" fillId="0" borderId="10" xfId="0" applyNumberFormat="1" applyFont="1" applyBorder="1"/>
    <xf numFmtId="49" fontId="4" fillId="2" borderId="8" xfId="0" applyNumberFormat="1" applyFont="1" applyFill="1" applyBorder="1"/>
    <xf numFmtId="49" fontId="4" fillId="2" borderId="1" xfId="0" applyNumberFormat="1" applyFont="1" applyFill="1" applyBorder="1"/>
    <xf numFmtId="0" fontId="19" fillId="4" borderId="6" xfId="0" applyFont="1" applyFill="1" applyBorder="1" applyAlignment="1">
      <alignment wrapText="1"/>
    </xf>
    <xf numFmtId="0" fontId="5" fillId="2" borderId="0" xfId="0" applyFont="1" applyFill="1"/>
  </cellXfs>
  <cellStyles count="5">
    <cellStyle name="Normaali" xfId="0" builtinId="0"/>
    <cellStyle name="Normaali 3" xfId="1" xr:uid="{79EC4819-87FE-4DA5-92CA-2CAB0AAFAF20}"/>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319C92"/>
      <color rgb="FFF6887D"/>
      <color rgb="FFF0EDE8"/>
      <color rgb="FF44578F"/>
      <color rgb="FFF6C0BE"/>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465005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654327</xdr:colOff>
          <xdr:row>106</xdr:row>
          <xdr:rowOff>145360</xdr:rowOff>
        </xdr:from>
        <xdr:to>
          <xdr:col>1</xdr:col>
          <xdr:colOff>803415</xdr:colOff>
          <xdr:row>108</xdr:row>
          <xdr:rowOff>12010</xdr:rowOff>
        </xdr:to>
        <xdr:grpSp>
          <xdr:nvGrpSpPr>
            <xdr:cNvPr id="2" name="Ryhmä 1">
              <a:extLst>
                <a:ext uri="{FF2B5EF4-FFF2-40B4-BE49-F238E27FC236}">
                  <a16:creationId xmlns:a16="http://schemas.microsoft.com/office/drawing/2014/main" id="{00000000-0008-0000-0000-000002000000}"/>
                </a:ext>
              </a:extLst>
            </xdr:cNvPr>
            <xdr:cNvGrpSpPr/>
          </xdr:nvGrpSpPr>
          <xdr:grpSpPr>
            <a:xfrm>
              <a:off x="654327" y="17652310"/>
              <a:ext cx="2225538" cy="190500"/>
              <a:chOff x="5912839" y="16583853"/>
              <a:chExt cx="1642913" cy="217005"/>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5912839"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7250952"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1844969</xdr:colOff>
          <xdr:row>11</xdr:row>
          <xdr:rowOff>139013</xdr:rowOff>
        </xdr:from>
        <xdr:to>
          <xdr:col>1</xdr:col>
          <xdr:colOff>70598</xdr:colOff>
          <xdr:row>14</xdr:row>
          <xdr:rowOff>24312</xdr:rowOff>
        </xdr:to>
        <xdr:grpSp>
          <xdr:nvGrpSpPr>
            <xdr:cNvPr id="4" name="Ryhmä 3">
              <a:extLst>
                <a:ext uri="{FF2B5EF4-FFF2-40B4-BE49-F238E27FC236}">
                  <a16:creationId xmlns:a16="http://schemas.microsoft.com/office/drawing/2014/main" id="{00000000-0008-0000-0000-000004000000}"/>
                </a:ext>
              </a:extLst>
            </xdr:cNvPr>
            <xdr:cNvGrpSpPr/>
          </xdr:nvGrpSpPr>
          <xdr:grpSpPr>
            <a:xfrm>
              <a:off x="1844969" y="1948763"/>
              <a:ext cx="302079" cy="371074"/>
              <a:chOff x="5259532" y="18919409"/>
              <a:chExt cx="304800" cy="366241"/>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5259532" y="18919409"/>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5259532" y="19079564"/>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352869</xdr:colOff>
          <xdr:row>11</xdr:row>
          <xdr:rowOff>141599</xdr:rowOff>
        </xdr:from>
        <xdr:to>
          <xdr:col>4</xdr:col>
          <xdr:colOff>654388</xdr:colOff>
          <xdr:row>14</xdr:row>
          <xdr:rowOff>27026</xdr:rowOff>
        </xdr:to>
        <xdr:grpSp>
          <xdr:nvGrpSpPr>
            <xdr:cNvPr id="9" name="Ryhmä 8">
              <a:extLst>
                <a:ext uri="{FF2B5EF4-FFF2-40B4-BE49-F238E27FC236}">
                  <a16:creationId xmlns:a16="http://schemas.microsoft.com/office/drawing/2014/main" id="{00000000-0008-0000-0000-000009000000}"/>
                </a:ext>
              </a:extLst>
            </xdr:cNvPr>
            <xdr:cNvGrpSpPr/>
          </xdr:nvGrpSpPr>
          <xdr:grpSpPr>
            <a:xfrm>
              <a:off x="6848919" y="1951349"/>
              <a:ext cx="301519" cy="371202"/>
              <a:chOff x="7414163" y="1945052"/>
              <a:chExt cx="301519" cy="369737"/>
            </a:xfrm>
          </xdr:grpSpPr>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7414163" y="1945052"/>
                <a:ext cx="301519" cy="208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7414163" y="2106760"/>
                <a:ext cx="301519" cy="208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xdr:colOff>
      <xdr:row>109</xdr:row>
      <xdr:rowOff>8282</xdr:rowOff>
    </xdr:from>
    <xdr:to>
      <xdr:col>5</xdr:col>
      <xdr:colOff>8282</xdr:colOff>
      <xdr:row>115</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147416</xdr:rowOff>
    </xdr:from>
    <xdr:to>
      <xdr:col>8</xdr:col>
      <xdr:colOff>1123950</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820150" cy="47103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144</xdr:row>
          <xdr:rowOff>161925</xdr:rowOff>
        </xdr:from>
        <xdr:to>
          <xdr:col>1</xdr:col>
          <xdr:colOff>819150</xdr:colOff>
          <xdr:row>146</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144</xdr:row>
          <xdr:rowOff>161925</xdr:rowOff>
        </xdr:from>
        <xdr:to>
          <xdr:col>2</xdr:col>
          <xdr:colOff>866775</xdr:colOff>
          <xdr:row>146</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2690746</xdr:colOff>
          <xdr:row>152</xdr:row>
          <xdr:rowOff>149364</xdr:rowOff>
        </xdr:from>
        <xdr:to>
          <xdr:col>1</xdr:col>
          <xdr:colOff>970461</xdr:colOff>
          <xdr:row>157</xdr:row>
          <xdr:rowOff>9525</xdr:rowOff>
        </xdr:to>
        <xdr:grpSp>
          <xdr:nvGrpSpPr>
            <xdr:cNvPr id="19" name="Ryhmä 18">
              <a:extLst>
                <a:ext uri="{FF2B5EF4-FFF2-40B4-BE49-F238E27FC236}">
                  <a16:creationId xmlns:a16="http://schemas.microsoft.com/office/drawing/2014/main" id="{00000000-0008-0000-0300-000013000000}"/>
                </a:ext>
              </a:extLst>
            </xdr:cNvPr>
            <xdr:cNvGrpSpPr/>
          </xdr:nvGrpSpPr>
          <xdr:grpSpPr>
            <a:xfrm>
              <a:off x="2690746" y="25228689"/>
              <a:ext cx="1175315" cy="669786"/>
              <a:chOff x="1733540" y="17577218"/>
              <a:chExt cx="305993" cy="689331"/>
            </a:xfrm>
          </xdr:grpSpPr>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1733540" y="18059385"/>
                <a:ext cx="305993" cy="207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1733550" y="17577218"/>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1733550" y="17898666"/>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3426</xdr:colOff>
      <xdr:row>164</xdr:row>
      <xdr:rowOff>1398</xdr:rowOff>
    </xdr:from>
    <xdr:to>
      <xdr:col>5</xdr:col>
      <xdr:colOff>3801</xdr:colOff>
      <xdr:row>176</xdr:row>
      <xdr:rowOff>1398</xdr:rowOff>
    </xdr:to>
    <xdr:sp macro="" textlink="">
      <xdr:nvSpPr>
        <xdr:cNvPr id="24" name="Tekstiruutu 23">
          <a:extLst>
            <a:ext uri="{FF2B5EF4-FFF2-40B4-BE49-F238E27FC236}">
              <a16:creationId xmlns:a16="http://schemas.microsoft.com/office/drawing/2014/main" id="{00000000-0008-0000-0300-000018000000}"/>
            </a:ext>
          </a:extLst>
        </xdr:cNvPr>
        <xdr:cNvSpPr txBox="1"/>
      </xdr:nvSpPr>
      <xdr:spPr>
        <a:xfrm>
          <a:off x="3426" y="23111019"/>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177</xdr:row>
      <xdr:rowOff>151216</xdr:rowOff>
    </xdr:from>
    <xdr:to>
      <xdr:col>5</xdr:col>
      <xdr:colOff>3801</xdr:colOff>
      <xdr:row>186</xdr:row>
      <xdr:rowOff>142932</xdr:rowOff>
    </xdr:to>
    <xdr:sp macro="" textlink="">
      <xdr:nvSpPr>
        <xdr:cNvPr id="5" name="Tekstiruutu 4">
          <a:extLst>
            <a:ext uri="{FF2B5EF4-FFF2-40B4-BE49-F238E27FC236}">
              <a16:creationId xmlns:a16="http://schemas.microsoft.com/office/drawing/2014/main" id="{00000000-0008-0000-0300-000005000000}"/>
            </a:ext>
          </a:extLst>
        </xdr:cNvPr>
        <xdr:cNvSpPr txBox="1"/>
      </xdr:nvSpPr>
      <xdr:spPr>
        <a:xfrm>
          <a:off x="3426" y="24738854"/>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12</xdr:row>
      <xdr:rowOff>331302</xdr:rowOff>
    </xdr:from>
    <xdr:to>
      <xdr:col>5</xdr:col>
      <xdr:colOff>6944</xdr:colOff>
      <xdr:row>47</xdr:row>
      <xdr:rowOff>3725</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6569" y="2164043"/>
          <a:ext cx="9045841" cy="47699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52</xdr:row>
      <xdr:rowOff>66261</xdr:rowOff>
    </xdr:from>
    <xdr:to>
      <xdr:col>5</xdr:col>
      <xdr:colOff>375</xdr:colOff>
      <xdr:row>64</xdr:row>
      <xdr:rowOff>139011</xdr:rowOff>
    </xdr:to>
    <xdr:sp macro="" textlink="">
      <xdr:nvSpPr>
        <xdr:cNvPr id="6" name="Tekstiruutu 5">
          <a:extLst>
            <a:ext uri="{FF2B5EF4-FFF2-40B4-BE49-F238E27FC236}">
              <a16:creationId xmlns:a16="http://schemas.microsoft.com/office/drawing/2014/main" id="{00000000-0008-0000-0300-000006000000}"/>
            </a:ext>
          </a:extLst>
        </xdr:cNvPr>
        <xdr:cNvSpPr txBox="1"/>
      </xdr:nvSpPr>
      <xdr:spPr>
        <a:xfrm>
          <a:off x="0" y="7988433"/>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67</xdr:row>
      <xdr:rowOff>72629</xdr:rowOff>
    </xdr:from>
    <xdr:to>
      <xdr:col>5</xdr:col>
      <xdr:colOff>375</xdr:colOff>
      <xdr:row>79</xdr:row>
      <xdr:rowOff>139010</xdr:rowOff>
    </xdr:to>
    <xdr:sp macro="" textlink="">
      <xdr:nvSpPr>
        <xdr:cNvPr id="7" name="Tekstiruutu 6">
          <a:extLst>
            <a:ext uri="{FF2B5EF4-FFF2-40B4-BE49-F238E27FC236}">
              <a16:creationId xmlns:a16="http://schemas.microsoft.com/office/drawing/2014/main" id="{00000000-0008-0000-0300-000007000000}"/>
            </a:ext>
          </a:extLst>
        </xdr:cNvPr>
        <xdr:cNvSpPr txBox="1"/>
      </xdr:nvSpPr>
      <xdr:spPr>
        <a:xfrm>
          <a:off x="0" y="9880095"/>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82</xdr:row>
      <xdr:rowOff>64054</xdr:rowOff>
    </xdr:from>
    <xdr:to>
      <xdr:col>5</xdr:col>
      <xdr:colOff>375</xdr:colOff>
      <xdr:row>94</xdr:row>
      <xdr:rowOff>120910</xdr:rowOff>
    </xdr:to>
    <xdr:sp macro="" textlink="">
      <xdr:nvSpPr>
        <xdr:cNvPr id="8" name="Tekstiruutu 7">
          <a:extLst>
            <a:ext uri="{FF2B5EF4-FFF2-40B4-BE49-F238E27FC236}">
              <a16:creationId xmlns:a16="http://schemas.microsoft.com/office/drawing/2014/main" id="{00000000-0008-0000-0300-000008000000}"/>
            </a:ext>
          </a:extLst>
        </xdr:cNvPr>
        <xdr:cNvSpPr txBox="1"/>
      </xdr:nvSpPr>
      <xdr:spPr>
        <a:xfrm>
          <a:off x="0" y="11756813"/>
          <a:ext cx="9045841" cy="1449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98</xdr:row>
      <xdr:rowOff>0</xdr:rowOff>
    </xdr:from>
    <xdr:to>
      <xdr:col>5</xdr:col>
      <xdr:colOff>3801</xdr:colOff>
      <xdr:row>109</xdr:row>
      <xdr:rowOff>155576</xdr:rowOff>
    </xdr:to>
    <xdr:sp macro="" textlink="">
      <xdr:nvSpPr>
        <xdr:cNvPr id="9" name="Tekstiruutu 8">
          <a:extLst>
            <a:ext uri="{FF2B5EF4-FFF2-40B4-BE49-F238E27FC236}">
              <a16:creationId xmlns:a16="http://schemas.microsoft.com/office/drawing/2014/main" id="{00000000-0008-0000-0300-000009000000}"/>
            </a:ext>
          </a:extLst>
        </xdr:cNvPr>
        <xdr:cNvSpPr txBox="1"/>
      </xdr:nvSpPr>
      <xdr:spPr>
        <a:xfrm>
          <a:off x="3426" y="13899931"/>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112</xdr:row>
      <xdr:rowOff>161126</xdr:rowOff>
    </xdr:from>
    <xdr:to>
      <xdr:col>5</xdr:col>
      <xdr:colOff>3801</xdr:colOff>
      <xdr:row>126</xdr:row>
      <xdr:rowOff>149007</xdr:rowOff>
    </xdr:to>
    <xdr:sp macro="" textlink="">
      <xdr:nvSpPr>
        <xdr:cNvPr id="10" name="Tekstiruutu 9">
          <a:extLst>
            <a:ext uri="{FF2B5EF4-FFF2-40B4-BE49-F238E27FC236}">
              <a16:creationId xmlns:a16="http://schemas.microsoft.com/office/drawing/2014/main" id="{00000000-0008-0000-0300-00000A000000}"/>
            </a:ext>
          </a:extLst>
        </xdr:cNvPr>
        <xdr:cNvSpPr txBox="1"/>
      </xdr:nvSpPr>
      <xdr:spPr>
        <a:xfrm>
          <a:off x="3426" y="15867523"/>
          <a:ext cx="9045841" cy="14658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129</xdr:row>
      <xdr:rowOff>315939</xdr:rowOff>
    </xdr:from>
    <xdr:to>
      <xdr:col>5</xdr:col>
      <xdr:colOff>9128</xdr:colOff>
      <xdr:row>138</xdr:row>
      <xdr:rowOff>31171</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8753" y="17993025"/>
          <a:ext cx="9045841" cy="6940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1495425</xdr:colOff>
          <xdr:row>157</xdr:row>
          <xdr:rowOff>141515</xdr:rowOff>
        </xdr:from>
        <xdr:to>
          <xdr:col>2</xdr:col>
          <xdr:colOff>95250</xdr:colOff>
          <xdr:row>160</xdr:row>
          <xdr:rowOff>189140</xdr:rowOff>
        </xdr:to>
        <xdr:grpSp>
          <xdr:nvGrpSpPr>
            <xdr:cNvPr id="12" name="Ryhmä 11">
              <a:extLst>
                <a:ext uri="{FF2B5EF4-FFF2-40B4-BE49-F238E27FC236}">
                  <a16:creationId xmlns:a16="http://schemas.microsoft.com/office/drawing/2014/main" id="{00000000-0008-0000-0300-00000C000000}"/>
                </a:ext>
              </a:extLst>
            </xdr:cNvPr>
            <xdr:cNvGrpSpPr/>
          </xdr:nvGrpSpPr>
          <xdr:grpSpPr>
            <a:xfrm>
              <a:off x="4391025" y="26030465"/>
              <a:ext cx="304800" cy="533400"/>
              <a:chOff x="5259532" y="18919329"/>
              <a:chExt cx="304800" cy="526374"/>
            </a:xfrm>
          </xdr:grpSpPr>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5259532" y="18919329"/>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5259532" y="19239622"/>
                <a:ext cx="304800" cy="206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157</xdr:row>
          <xdr:rowOff>142875</xdr:rowOff>
        </xdr:from>
        <xdr:to>
          <xdr:col>3</xdr:col>
          <xdr:colOff>76200</xdr:colOff>
          <xdr:row>160</xdr:row>
          <xdr:rowOff>190500</xdr:rowOff>
        </xdr:to>
        <xdr:grpSp>
          <xdr:nvGrpSpPr>
            <xdr:cNvPr id="13" name="Ryhmä 12">
              <a:extLst>
                <a:ext uri="{FF2B5EF4-FFF2-40B4-BE49-F238E27FC236}">
                  <a16:creationId xmlns:a16="http://schemas.microsoft.com/office/drawing/2014/main" id="{00000000-0008-0000-0300-00000D000000}"/>
                </a:ext>
              </a:extLst>
            </xdr:cNvPr>
            <xdr:cNvGrpSpPr/>
          </xdr:nvGrpSpPr>
          <xdr:grpSpPr>
            <a:xfrm>
              <a:off x="6076950" y="26031825"/>
              <a:ext cx="304800" cy="533400"/>
              <a:chOff x="5259532" y="18919329"/>
              <a:chExt cx="304800" cy="526374"/>
            </a:xfrm>
          </xdr:grpSpPr>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5259532" y="18919329"/>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5259532" y="19239622"/>
                <a:ext cx="304800" cy="206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10612</xdr:colOff>
      <xdr:row>83</xdr:row>
      <xdr:rowOff>321468</xdr:rowOff>
    </xdr:from>
    <xdr:to>
      <xdr:col>5</xdr:col>
      <xdr:colOff>10987</xdr:colOff>
      <xdr:row>147</xdr:row>
      <xdr:rowOff>3188</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10612" y="8066484"/>
          <a:ext cx="9031266" cy="4503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13</xdr:row>
      <xdr:rowOff>163939</xdr:rowOff>
    </xdr:from>
    <xdr:to>
      <xdr:col>5</xdr:col>
      <xdr:colOff>3802</xdr:colOff>
      <xdr:row>33</xdr:row>
      <xdr:rowOff>145581</xdr:rowOff>
    </xdr:to>
    <xdr:sp macro="" textlink="">
      <xdr:nvSpPr>
        <xdr:cNvPr id="13" name="Tekstiruutu 12">
          <a:extLst>
            <a:ext uri="{FF2B5EF4-FFF2-40B4-BE49-F238E27FC236}">
              <a16:creationId xmlns:a16="http://schemas.microsoft.com/office/drawing/2014/main" id="{00000000-0008-0000-0400-00000D000000}"/>
            </a:ext>
          </a:extLst>
        </xdr:cNvPr>
        <xdr:cNvSpPr txBox="1"/>
      </xdr:nvSpPr>
      <xdr:spPr>
        <a:xfrm>
          <a:off x="3427" y="2160905"/>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4670</xdr:colOff>
      <xdr:row>36</xdr:row>
      <xdr:rowOff>151086</xdr:rowOff>
    </xdr:from>
    <xdr:to>
      <xdr:col>5</xdr:col>
      <xdr:colOff>5045</xdr:colOff>
      <xdr:row>56</xdr:row>
      <xdr:rowOff>134156</xdr:rowOff>
    </xdr:to>
    <xdr:sp macro="" textlink="">
      <xdr:nvSpPr>
        <xdr:cNvPr id="14" name="Tekstiruutu 13">
          <a:extLst>
            <a:ext uri="{FF2B5EF4-FFF2-40B4-BE49-F238E27FC236}">
              <a16:creationId xmlns:a16="http://schemas.microsoft.com/office/drawing/2014/main" id="{00000000-0008-0000-0400-00000E000000}"/>
            </a:ext>
          </a:extLst>
        </xdr:cNvPr>
        <xdr:cNvSpPr txBox="1"/>
      </xdr:nvSpPr>
      <xdr:spPr>
        <a:xfrm>
          <a:off x="4670" y="4118741"/>
          <a:ext cx="9045841" cy="14610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60</xdr:row>
      <xdr:rowOff>2014</xdr:rowOff>
    </xdr:from>
    <xdr:to>
      <xdr:col>5</xdr:col>
      <xdr:colOff>375</xdr:colOff>
      <xdr:row>79</xdr:row>
      <xdr:rowOff>145581</xdr:rowOff>
    </xdr:to>
    <xdr:sp macro="" textlink="">
      <xdr:nvSpPr>
        <xdr:cNvPr id="15" name="Tekstiruutu 14">
          <a:extLst>
            <a:ext uri="{FF2B5EF4-FFF2-40B4-BE49-F238E27FC236}">
              <a16:creationId xmlns:a16="http://schemas.microsoft.com/office/drawing/2014/main" id="{00000000-0008-0000-0400-00000F000000}"/>
            </a:ext>
          </a:extLst>
        </xdr:cNvPr>
        <xdr:cNvSpPr txBox="1"/>
      </xdr:nvSpPr>
      <xdr:spPr>
        <a:xfrm>
          <a:off x="0" y="9746089"/>
          <a:ext cx="9039600" cy="3220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153</xdr:row>
      <xdr:rowOff>776</xdr:rowOff>
    </xdr:from>
    <xdr:to>
      <xdr:col>5</xdr:col>
      <xdr:colOff>375</xdr:colOff>
      <xdr:row>168</xdr:row>
      <xdr:rowOff>150918</xdr:rowOff>
    </xdr:to>
    <xdr:sp macro="" textlink="">
      <xdr:nvSpPr>
        <xdr:cNvPr id="16" name="Tekstiruutu 15">
          <a:extLst>
            <a:ext uri="{FF2B5EF4-FFF2-40B4-BE49-F238E27FC236}">
              <a16:creationId xmlns:a16="http://schemas.microsoft.com/office/drawing/2014/main" id="{00000000-0008-0000-0400-000010000000}"/>
            </a:ext>
          </a:extLst>
        </xdr:cNvPr>
        <xdr:cNvSpPr txBox="1"/>
      </xdr:nvSpPr>
      <xdr:spPr>
        <a:xfrm>
          <a:off x="0" y="13609620"/>
          <a:ext cx="9031266" cy="14360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172</xdr:row>
      <xdr:rowOff>0</xdr:rowOff>
    </xdr:from>
    <xdr:to>
      <xdr:col>5</xdr:col>
      <xdr:colOff>375</xdr:colOff>
      <xdr:row>187</xdr:row>
      <xdr:rowOff>147293</xdr:rowOff>
    </xdr:to>
    <xdr:sp macro="" textlink="">
      <xdr:nvSpPr>
        <xdr:cNvPr id="17" name="Tekstiruutu 16">
          <a:extLst>
            <a:ext uri="{FF2B5EF4-FFF2-40B4-BE49-F238E27FC236}">
              <a16:creationId xmlns:a16="http://schemas.microsoft.com/office/drawing/2014/main" id="{00000000-0008-0000-0400-000011000000}"/>
            </a:ext>
          </a:extLst>
        </xdr:cNvPr>
        <xdr:cNvSpPr txBox="1"/>
      </xdr:nvSpPr>
      <xdr:spPr>
        <a:xfrm>
          <a:off x="0" y="15454313"/>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190</xdr:row>
      <xdr:rowOff>74543</xdr:rowOff>
    </xdr:from>
    <xdr:to>
      <xdr:col>5</xdr:col>
      <xdr:colOff>375</xdr:colOff>
      <xdr:row>206</xdr:row>
      <xdr:rowOff>147293</xdr:rowOff>
    </xdr:to>
    <xdr:sp macro="" textlink="">
      <xdr:nvSpPr>
        <xdr:cNvPr id="18" name="Tekstiruutu 17">
          <a:extLst>
            <a:ext uri="{FF2B5EF4-FFF2-40B4-BE49-F238E27FC236}">
              <a16:creationId xmlns:a16="http://schemas.microsoft.com/office/drawing/2014/main" id="{00000000-0008-0000-0400-000012000000}"/>
            </a:ext>
          </a:extLst>
        </xdr:cNvPr>
        <xdr:cNvSpPr txBox="1"/>
      </xdr:nvSpPr>
      <xdr:spPr>
        <a:xfrm>
          <a:off x="0" y="17296934"/>
          <a:ext cx="9031266" cy="14360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10612</xdr:colOff>
      <xdr:row>210</xdr:row>
      <xdr:rowOff>5953</xdr:rowOff>
    </xdr:from>
    <xdr:to>
      <xdr:col>5</xdr:col>
      <xdr:colOff>10987</xdr:colOff>
      <xdr:row>225</xdr:row>
      <xdr:rowOff>153246</xdr:rowOff>
    </xdr:to>
    <xdr:sp macro="" textlink="">
      <xdr:nvSpPr>
        <xdr:cNvPr id="19" name="Tekstiruutu 18">
          <a:extLst>
            <a:ext uri="{FF2B5EF4-FFF2-40B4-BE49-F238E27FC236}">
              <a16:creationId xmlns:a16="http://schemas.microsoft.com/office/drawing/2014/main" id="{00000000-0008-0000-0400-000013000000}"/>
            </a:ext>
          </a:extLst>
        </xdr:cNvPr>
        <xdr:cNvSpPr txBox="1"/>
      </xdr:nvSpPr>
      <xdr:spPr>
        <a:xfrm>
          <a:off x="10612" y="19234547"/>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4659</xdr:colOff>
      <xdr:row>229</xdr:row>
      <xdr:rowOff>2589</xdr:rowOff>
    </xdr:from>
    <xdr:to>
      <xdr:col>5</xdr:col>
      <xdr:colOff>5034</xdr:colOff>
      <xdr:row>258</xdr:row>
      <xdr:rowOff>144964</xdr:rowOff>
    </xdr:to>
    <xdr:sp macro="" textlink="">
      <xdr:nvSpPr>
        <xdr:cNvPr id="20" name="Tekstiruutu 19">
          <a:extLst>
            <a:ext uri="{FF2B5EF4-FFF2-40B4-BE49-F238E27FC236}">
              <a16:creationId xmlns:a16="http://schemas.microsoft.com/office/drawing/2014/main" id="{00000000-0008-0000-0400-000014000000}"/>
            </a:ext>
          </a:extLst>
        </xdr:cNvPr>
        <xdr:cNvSpPr txBox="1"/>
      </xdr:nvSpPr>
      <xdr:spPr>
        <a:xfrm>
          <a:off x="4659" y="21159995"/>
          <a:ext cx="9031266" cy="142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4043</xdr:colOff>
      <xdr:row>284</xdr:row>
      <xdr:rowOff>320489</xdr:rowOff>
    </xdr:from>
    <xdr:to>
      <xdr:col>5</xdr:col>
      <xdr:colOff>4418</xdr:colOff>
      <xdr:row>314</xdr:row>
      <xdr:rowOff>144348</xdr:rowOff>
    </xdr:to>
    <xdr:sp macro="" textlink="">
      <xdr:nvSpPr>
        <xdr:cNvPr id="23" name="Tekstiruutu 22">
          <a:extLst>
            <a:ext uri="{FF2B5EF4-FFF2-40B4-BE49-F238E27FC236}">
              <a16:creationId xmlns:a16="http://schemas.microsoft.com/office/drawing/2014/main" id="{00000000-0008-0000-0400-000017000000}"/>
            </a:ext>
          </a:extLst>
        </xdr:cNvPr>
        <xdr:cNvSpPr txBox="1"/>
      </xdr:nvSpPr>
      <xdr:spPr>
        <a:xfrm>
          <a:off x="4043" y="27522575"/>
          <a:ext cx="9045841" cy="14595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5901</xdr:colOff>
      <xdr:row>317</xdr:row>
      <xdr:rowOff>319108</xdr:rowOff>
    </xdr:from>
    <xdr:to>
      <xdr:col>5</xdr:col>
      <xdr:colOff>6276</xdr:colOff>
      <xdr:row>345</xdr:row>
      <xdr:rowOff>0</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5901" y="29060796"/>
          <a:ext cx="9031266" cy="25741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5286</xdr:colOff>
      <xdr:row>348</xdr:row>
      <xdr:rowOff>616</xdr:rowOff>
    </xdr:from>
    <xdr:to>
      <xdr:col>5</xdr:col>
      <xdr:colOff>5661</xdr:colOff>
      <xdr:row>377</xdr:row>
      <xdr:rowOff>146718</xdr:rowOff>
    </xdr:to>
    <xdr:sp macro="" textlink="">
      <xdr:nvSpPr>
        <xdr:cNvPr id="25" name="Tekstiruutu 24">
          <a:extLst>
            <a:ext uri="{FF2B5EF4-FFF2-40B4-BE49-F238E27FC236}">
              <a16:creationId xmlns:a16="http://schemas.microsoft.com/office/drawing/2014/main" id="{00000000-0008-0000-0400-000019000000}"/>
            </a:ext>
          </a:extLst>
        </xdr:cNvPr>
        <xdr:cNvSpPr txBox="1"/>
      </xdr:nvSpPr>
      <xdr:spPr>
        <a:xfrm>
          <a:off x="5286" y="32773185"/>
          <a:ext cx="9045841" cy="14598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5953</xdr:colOff>
      <xdr:row>381</xdr:row>
      <xdr:rowOff>8251</xdr:rowOff>
    </xdr:from>
    <xdr:to>
      <xdr:col>5</xdr:col>
      <xdr:colOff>6328</xdr:colOff>
      <xdr:row>411</xdr:row>
      <xdr:rowOff>2874</xdr:rowOff>
    </xdr:to>
    <xdr:sp macro="" textlink="">
      <xdr:nvSpPr>
        <xdr:cNvPr id="26" name="Tekstiruutu 25">
          <a:extLst>
            <a:ext uri="{FF2B5EF4-FFF2-40B4-BE49-F238E27FC236}">
              <a16:creationId xmlns:a16="http://schemas.microsoft.com/office/drawing/2014/main" id="{00000000-0008-0000-0400-00001A000000}"/>
            </a:ext>
          </a:extLst>
        </xdr:cNvPr>
        <xdr:cNvSpPr txBox="1"/>
      </xdr:nvSpPr>
      <xdr:spPr>
        <a:xfrm>
          <a:off x="5953" y="34054173"/>
          <a:ext cx="9031266" cy="2244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5285</xdr:colOff>
      <xdr:row>414</xdr:row>
      <xdr:rowOff>1313</xdr:rowOff>
    </xdr:from>
    <xdr:to>
      <xdr:col>5</xdr:col>
      <xdr:colOff>5660</xdr:colOff>
      <xdr:row>420</xdr:row>
      <xdr:rowOff>162696</xdr:rowOff>
    </xdr:to>
    <xdr:sp macro="" textlink="">
      <xdr:nvSpPr>
        <xdr:cNvPr id="27" name="Tekstiruutu 26">
          <a:extLst>
            <a:ext uri="{FF2B5EF4-FFF2-40B4-BE49-F238E27FC236}">
              <a16:creationId xmlns:a16="http://schemas.microsoft.com/office/drawing/2014/main" id="{00000000-0008-0000-0400-00001B000000}"/>
            </a:ext>
          </a:extLst>
        </xdr:cNvPr>
        <xdr:cNvSpPr txBox="1"/>
      </xdr:nvSpPr>
      <xdr:spPr>
        <a:xfrm>
          <a:off x="5285" y="37536382"/>
          <a:ext cx="9045841" cy="325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514350</xdr:colOff>
          <xdr:row>265</xdr:row>
          <xdr:rowOff>142875</xdr:rowOff>
        </xdr:from>
        <xdr:to>
          <xdr:col>1</xdr:col>
          <xdr:colOff>819150</xdr:colOff>
          <xdr:row>267</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265</xdr:row>
          <xdr:rowOff>142875</xdr:rowOff>
        </xdr:from>
        <xdr:to>
          <xdr:col>2</xdr:col>
          <xdr:colOff>866775</xdr:colOff>
          <xdr:row>267</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2671696</xdr:colOff>
          <xdr:row>274</xdr:row>
          <xdr:rowOff>6489</xdr:rowOff>
        </xdr:from>
        <xdr:to>
          <xdr:col>1</xdr:col>
          <xdr:colOff>741861</xdr:colOff>
          <xdr:row>278</xdr:row>
          <xdr:rowOff>28575</xdr:rowOff>
        </xdr:to>
        <xdr:grpSp>
          <xdr:nvGrpSpPr>
            <xdr:cNvPr id="3" name="Ryhmä 2">
              <a:extLst>
                <a:ext uri="{FF2B5EF4-FFF2-40B4-BE49-F238E27FC236}">
                  <a16:creationId xmlns:a16="http://schemas.microsoft.com/office/drawing/2014/main" id="{00000000-0008-0000-0400-000003000000}"/>
                </a:ext>
              </a:extLst>
            </xdr:cNvPr>
            <xdr:cNvGrpSpPr/>
          </xdr:nvGrpSpPr>
          <xdr:grpSpPr>
            <a:xfrm>
              <a:off x="2671696" y="44497764"/>
              <a:ext cx="965765" cy="669786"/>
              <a:chOff x="1733540" y="17577299"/>
              <a:chExt cx="305993" cy="689244"/>
            </a:xfrm>
          </xdr:grpSpPr>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733540" y="18059376"/>
                <a:ext cx="305993" cy="2071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733550" y="17577299"/>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733550" y="17898667"/>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1495425</xdr:colOff>
          <xdr:row>278</xdr:row>
          <xdr:rowOff>141515</xdr:rowOff>
        </xdr:from>
        <xdr:to>
          <xdr:col>2</xdr:col>
          <xdr:colOff>95250</xdr:colOff>
          <xdr:row>281</xdr:row>
          <xdr:rowOff>160565</xdr:rowOff>
        </xdr:to>
        <xdr:grpSp>
          <xdr:nvGrpSpPr>
            <xdr:cNvPr id="4" name="Ryhmä 3">
              <a:extLst>
                <a:ext uri="{FF2B5EF4-FFF2-40B4-BE49-F238E27FC236}">
                  <a16:creationId xmlns:a16="http://schemas.microsoft.com/office/drawing/2014/main" id="{00000000-0008-0000-0400-000004000000}"/>
                </a:ext>
              </a:extLst>
            </xdr:cNvPr>
            <xdr:cNvGrpSpPr/>
          </xdr:nvGrpSpPr>
          <xdr:grpSpPr>
            <a:xfrm>
              <a:off x="4391025" y="45280490"/>
              <a:ext cx="304800" cy="504825"/>
              <a:chOff x="5259532" y="18919299"/>
              <a:chExt cx="304800" cy="526212"/>
            </a:xfrm>
          </xdr:grpSpPr>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5259532" y="18919299"/>
                <a:ext cx="304800" cy="206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5259532" y="19239424"/>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279</xdr:row>
          <xdr:rowOff>0</xdr:rowOff>
        </xdr:from>
        <xdr:to>
          <xdr:col>3</xdr:col>
          <xdr:colOff>76200</xdr:colOff>
          <xdr:row>281</xdr:row>
          <xdr:rowOff>180975</xdr:rowOff>
        </xdr:to>
        <xdr:grpSp>
          <xdr:nvGrpSpPr>
            <xdr:cNvPr id="8" name="Ryhmä 7">
              <a:extLst>
                <a:ext uri="{FF2B5EF4-FFF2-40B4-BE49-F238E27FC236}">
                  <a16:creationId xmlns:a16="http://schemas.microsoft.com/office/drawing/2014/main" id="{00000000-0008-0000-0400-000008000000}"/>
                </a:ext>
              </a:extLst>
            </xdr:cNvPr>
            <xdr:cNvGrpSpPr/>
          </xdr:nvGrpSpPr>
          <xdr:grpSpPr>
            <a:xfrm>
              <a:off x="6076950" y="45300900"/>
              <a:ext cx="304800" cy="504825"/>
              <a:chOff x="5259532" y="18919339"/>
              <a:chExt cx="304800" cy="526344"/>
            </a:xfrm>
          </xdr:grpSpPr>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5259532" y="18919339"/>
                <a:ext cx="304800" cy="206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5259532" y="19239597"/>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486833</xdr:colOff>
      <xdr:row>62</xdr:row>
      <xdr:rowOff>66675</xdr:rowOff>
    </xdr:to>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0" y="0"/>
          <a:ext cx="7802033" cy="101060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ALUEIDEN KESTÄVÄN KASVUN JA ELINVOIMAN TUKEMISEN</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 HANKKEET</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7 %</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Ohjausryhmä käsittelee hankkeen etenemistä ja taloutta, joten huomioi ohjausryhmän käsittely aikataulutuksessa. 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Kustannusmallissa välittömiä kustannuksia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ovat palkkakulujen lisäksi: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ostopalvelut, jotka sisältävät esim. asiantuntijapalvelut ja viestinnän kulut</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kotimaan ja ulkomaan matkakustannukset pois lukien enintään 15 km etäisyydelle työpaikasta tai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asunnosta kohdistuvat matkakustannukset (lähimatkat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materiaalit ja tarvikkeet (hankehallinnoinnin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materiaalit ja tarvikkeet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alle 3 000 euron arvoiset koneet ja laitteet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(hankehallinnoinnin laitteet kuten tietokone ja puhelin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näytteet viestintämateriaaleista</a:t>
          </a:r>
        </a:p>
        <a:p>
          <a:pPr marL="0" marR="0" lvl="0" indent="0" defTabSz="914400" eaLnBrk="1" fontAlgn="auto" latinLnBrk="0" hangingPunct="1">
            <a:lnSpc>
              <a:spcPct val="100000"/>
            </a:lnSpc>
            <a:spcBef>
              <a:spcPts val="0"/>
            </a:spcBef>
            <a:spcAft>
              <a:spcPts val="0"/>
            </a:spcAft>
            <a:buClrTx/>
            <a:buSzTx/>
            <a:buFontTx/>
            <a:buNone/>
            <a:tabLst/>
            <a:defRPr/>
          </a:pP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matka- tai kokousraportti ulkomaan matkoista </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hankintapäätös, kun hankinta on arvoltaan 3 000–9 999 euroa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tarjousvertailu ja hankintapäätös, kun hankinta on arvoltaan vähintään 10 000 euroa,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mutta alle kansallisen kynnysarvon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HILMA-ilmoitus, tarjousvertailu, voittajatarjous, hankintapäätös ja hankintasopimus, kun hankinta ylittää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kansallisen kynnysarvon 60 000 euroa</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ohjausryhmän kokousten pöytäkirjat tai muistiot</a:t>
          </a:r>
          <a:endParaRPr lang="fi-FI">
            <a:effectLst/>
            <a:latin typeface="Tahoma" panose="020B0604030504040204" pitchFamily="34" charset="0"/>
            <a:ea typeface="Tahoma" panose="020B0604030504040204" pitchFamily="34" charset="0"/>
            <a:cs typeface="Tahoma" panose="020B0604030504040204" pitchFamily="34" charset="0"/>
          </a:endParaRPr>
        </a:p>
        <a:p>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24"/>
  <sheetViews>
    <sheetView showGridLines="0" tabSelected="1" zoomScaleNormal="100" zoomScaleSheetLayoutView="85" workbookViewId="0">
      <selection activeCell="A6" sqref="A6:E6"/>
    </sheetView>
  </sheetViews>
  <sheetFormatPr defaultColWidth="9.140625" defaultRowHeight="12.75" x14ac:dyDescent="0.2"/>
  <cols>
    <col min="1" max="1" width="31.140625" style="1" customWidth="1"/>
    <col min="2" max="2" width="21.42578125" style="1" customWidth="1"/>
    <col min="3" max="3" width="23.42578125" style="1" customWidth="1"/>
    <col min="4" max="5" width="21.42578125" style="1" customWidth="1"/>
    <col min="6" max="16384" width="9.140625" style="1"/>
  </cols>
  <sheetData>
    <row r="1" spans="1:6" x14ac:dyDescent="0.2">
      <c r="E1" s="11"/>
    </row>
    <row r="2" spans="1:6" ht="15" x14ac:dyDescent="0.2">
      <c r="C2" s="167" t="s">
        <v>0</v>
      </c>
      <c r="D2" s="167"/>
      <c r="E2" s="167"/>
    </row>
    <row r="3" spans="1:6" x14ac:dyDescent="0.2">
      <c r="C3" s="168" t="s">
        <v>1</v>
      </c>
      <c r="D3" s="168"/>
      <c r="E3" s="168"/>
      <c r="F3" s="9"/>
    </row>
    <row r="4" spans="1:6" x14ac:dyDescent="0.2">
      <c r="C4" s="149" t="s">
        <v>154</v>
      </c>
      <c r="D4" s="150"/>
      <c r="E4" s="150"/>
    </row>
    <row r="6" spans="1:6" x14ac:dyDescent="0.2">
      <c r="A6" s="157" t="s">
        <v>116</v>
      </c>
      <c r="B6" s="158"/>
      <c r="C6" s="158"/>
      <c r="D6" s="158"/>
      <c r="E6" s="158"/>
    </row>
    <row r="7" spans="1:6" x14ac:dyDescent="0.2">
      <c r="A7" s="99" t="s">
        <v>3</v>
      </c>
      <c r="B7" s="169"/>
      <c r="C7" s="170"/>
      <c r="D7" s="170"/>
      <c r="E7" s="170"/>
    </row>
    <row r="8" spans="1:6" ht="12.75" customHeight="1" x14ac:dyDescent="0.2">
      <c r="A8" s="99" t="s">
        <v>4</v>
      </c>
      <c r="B8" s="174"/>
      <c r="C8" s="175"/>
    </row>
    <row r="9" spans="1:6" ht="12.75" customHeight="1" x14ac:dyDescent="0.2">
      <c r="A9" s="99" t="s">
        <v>108</v>
      </c>
      <c r="B9" s="176"/>
      <c r="C9" s="175"/>
      <c r="D9" s="15" t="s">
        <v>29</v>
      </c>
      <c r="E9" s="51"/>
      <c r="F9" s="9"/>
    </row>
    <row r="10" spans="1:6" ht="12.75" customHeight="1" x14ac:dyDescent="0.2">
      <c r="A10" s="99" t="s">
        <v>5</v>
      </c>
      <c r="B10" s="161"/>
      <c r="C10" s="162"/>
      <c r="D10" s="15" t="s">
        <v>7</v>
      </c>
      <c r="E10" s="52"/>
    </row>
    <row r="11" spans="1:6" ht="12.75" customHeight="1" x14ac:dyDescent="0.2">
      <c r="A11" s="142" t="s">
        <v>6</v>
      </c>
      <c r="B11" s="177"/>
      <c r="C11" s="178"/>
    </row>
    <row r="12" spans="1:6" ht="12.75" customHeight="1" x14ac:dyDescent="0.2">
      <c r="A12" s="135"/>
      <c r="B12" s="136"/>
      <c r="C12" s="136"/>
      <c r="D12" s="122"/>
      <c r="E12" s="120"/>
    </row>
    <row r="13" spans="1:6" ht="12.75" customHeight="1" x14ac:dyDescent="0.2">
      <c r="A13" s="137" t="s">
        <v>8</v>
      </c>
      <c r="B13" s="4" t="s">
        <v>9</v>
      </c>
      <c r="C13" s="179" t="s">
        <v>10</v>
      </c>
      <c r="D13" s="179"/>
      <c r="E13" s="143" t="s">
        <v>96</v>
      </c>
    </row>
    <row r="14" spans="1:6" ht="12.75" customHeight="1" x14ac:dyDescent="0.2">
      <c r="A14" s="137"/>
      <c r="B14" s="4" t="s">
        <v>11</v>
      </c>
      <c r="C14" s="4"/>
      <c r="E14" s="138" t="s">
        <v>12</v>
      </c>
    </row>
    <row r="15" spans="1:6" ht="12.75" customHeight="1" x14ac:dyDescent="0.2">
      <c r="A15" s="139"/>
      <c r="B15" s="140"/>
      <c r="C15" s="140"/>
      <c r="D15" s="141"/>
      <c r="E15" s="127"/>
    </row>
    <row r="16" spans="1:6" ht="12.75" customHeight="1" x14ac:dyDescent="0.2">
      <c r="A16" s="4"/>
      <c r="B16" s="4"/>
      <c r="C16" s="4"/>
    </row>
    <row r="17" spans="1:5" x14ac:dyDescent="0.2">
      <c r="A17" s="99" t="s">
        <v>13</v>
      </c>
      <c r="B17" s="53"/>
      <c r="C17" s="1" t="s">
        <v>14</v>
      </c>
    </row>
    <row r="18" spans="1:5" x14ac:dyDescent="0.2">
      <c r="A18" s="99" t="s">
        <v>15</v>
      </c>
      <c r="B18" s="53"/>
      <c r="C18" s="1" t="s">
        <v>16</v>
      </c>
    </row>
    <row r="19" spans="1:5" x14ac:dyDescent="0.2">
      <c r="A19" s="106" t="s">
        <v>17</v>
      </c>
      <c r="B19" s="114">
        <f>B18*B17/100</f>
        <v>0</v>
      </c>
      <c r="C19" s="1" t="s">
        <v>14</v>
      </c>
    </row>
    <row r="20" spans="1:5" x14ac:dyDescent="0.2">
      <c r="A20" s="4"/>
      <c r="B20" s="3"/>
      <c r="C20" s="4"/>
      <c r="D20" s="4"/>
    </row>
    <row r="21" spans="1:5" x14ac:dyDescent="0.2">
      <c r="A21" s="2" t="s">
        <v>117</v>
      </c>
    </row>
    <row r="22" spans="1:5" x14ac:dyDescent="0.2">
      <c r="A22" s="99" t="s">
        <v>18</v>
      </c>
      <c r="B22" s="161"/>
      <c r="C22" s="162"/>
      <c r="D22" s="100" t="s">
        <v>19</v>
      </c>
      <c r="E22" s="107" t="s">
        <v>20</v>
      </c>
    </row>
    <row r="23" spans="1:5" x14ac:dyDescent="0.2">
      <c r="A23" s="99" t="s">
        <v>21</v>
      </c>
      <c r="B23" s="161"/>
      <c r="C23" s="162"/>
      <c r="D23" s="100" t="s">
        <v>7</v>
      </c>
      <c r="E23" s="107"/>
    </row>
    <row r="24" spans="1:5" x14ac:dyDescent="0.2">
      <c r="A24" s="99" t="s">
        <v>6</v>
      </c>
      <c r="B24" s="161"/>
      <c r="C24" s="161"/>
    </row>
    <row r="25" spans="1:5" x14ac:dyDescent="0.2">
      <c r="A25" s="99" t="s">
        <v>22</v>
      </c>
      <c r="B25" s="161"/>
      <c r="C25" s="162"/>
      <c r="D25" s="100" t="s">
        <v>23</v>
      </c>
      <c r="E25" s="107"/>
    </row>
    <row r="26" spans="1:5" x14ac:dyDescent="0.2">
      <c r="A26" s="106" t="s">
        <v>24</v>
      </c>
      <c r="B26" s="161"/>
      <c r="C26" s="162"/>
    </row>
    <row r="29" spans="1:5" s="9" customFormat="1" x14ac:dyDescent="0.2">
      <c r="A29" s="110" t="s">
        <v>118</v>
      </c>
      <c r="B29" s="111"/>
      <c r="C29" s="111"/>
      <c r="D29" s="111"/>
      <c r="E29" s="112"/>
    </row>
    <row r="30" spans="1:5" s="9" customFormat="1" x14ac:dyDescent="0.2">
      <c r="A30" s="33" t="s">
        <v>25</v>
      </c>
      <c r="B30" s="34"/>
      <c r="C30" s="34"/>
      <c r="D30" s="34"/>
      <c r="E30" s="19"/>
    </row>
    <row r="31" spans="1:5" s="9" customFormat="1" x14ac:dyDescent="0.2">
      <c r="A31" s="108" t="s">
        <v>97</v>
      </c>
      <c r="B31" s="54"/>
      <c r="C31" s="34" t="s">
        <v>14</v>
      </c>
      <c r="E31" s="19"/>
    </row>
    <row r="32" spans="1:5" s="9" customFormat="1" x14ac:dyDescent="0.2">
      <c r="A32" s="108" t="s">
        <v>26</v>
      </c>
      <c r="B32" s="55"/>
      <c r="C32" s="33" t="s">
        <v>14</v>
      </c>
      <c r="E32" s="18"/>
    </row>
    <row r="33" spans="1:6" s="9" customFormat="1" x14ac:dyDescent="0.2">
      <c r="A33" s="34"/>
      <c r="B33" s="59">
        <f>IFERROR(B32/B31,0)</f>
        <v>0</v>
      </c>
      <c r="C33" s="29" t="s">
        <v>98</v>
      </c>
      <c r="D33" s="13"/>
      <c r="E33" s="19"/>
    </row>
    <row r="34" spans="1:6" s="9" customFormat="1" x14ac:dyDescent="0.2">
      <c r="A34" s="34"/>
      <c r="B34" s="34"/>
      <c r="C34" s="29"/>
      <c r="D34" s="13"/>
      <c r="E34" s="19"/>
    </row>
    <row r="35" spans="1:6" x14ac:dyDescent="0.2">
      <c r="A35" s="2" t="s">
        <v>119</v>
      </c>
    </row>
    <row r="36" spans="1:6" x14ac:dyDescent="0.2">
      <c r="A36" s="106" t="s">
        <v>27</v>
      </c>
      <c r="B36" s="87"/>
    </row>
    <row r="37" spans="1:6" x14ac:dyDescent="0.2">
      <c r="A37" s="99" t="s">
        <v>28</v>
      </c>
      <c r="B37" s="51"/>
      <c r="C37" s="100" t="s">
        <v>29</v>
      </c>
      <c r="D37" s="51"/>
      <c r="F37" s="9"/>
    </row>
    <row r="38" spans="1:6" x14ac:dyDescent="0.2">
      <c r="A38" s="4"/>
      <c r="B38" s="4"/>
      <c r="C38" s="4"/>
      <c r="D38" s="4"/>
      <c r="E38" s="16"/>
      <c r="F38" s="9"/>
    </row>
    <row r="39" spans="1:6" s="9" customFormat="1" x14ac:dyDescent="0.2">
      <c r="A39" s="20"/>
      <c r="B39" s="20"/>
      <c r="C39" s="20"/>
      <c r="D39" s="20"/>
      <c r="E39" s="21"/>
    </row>
    <row r="40" spans="1:6" x14ac:dyDescent="0.2">
      <c r="A40" s="12" t="s">
        <v>30</v>
      </c>
      <c r="B40" s="4"/>
      <c r="C40" s="56"/>
    </row>
    <row r="41" spans="1:6" x14ac:dyDescent="0.2">
      <c r="A41" s="159" t="s">
        <v>31</v>
      </c>
      <c r="B41" s="160"/>
      <c r="C41" s="56"/>
      <c r="D41" s="2" t="s">
        <v>14</v>
      </c>
    </row>
    <row r="42" spans="1:6" x14ac:dyDescent="0.2">
      <c r="A42" s="159" t="s">
        <v>95</v>
      </c>
      <c r="B42" s="160"/>
      <c r="C42" s="56"/>
      <c r="D42" s="2" t="s">
        <v>14</v>
      </c>
    </row>
    <row r="43" spans="1:6" x14ac:dyDescent="0.2">
      <c r="B43" s="109">
        <f>IFERROR(C41/C40,0)</f>
        <v>0</v>
      </c>
      <c r="C43" s="1" t="s">
        <v>32</v>
      </c>
    </row>
    <row r="46" spans="1:6" x14ac:dyDescent="0.2">
      <c r="A46" s="2" t="s">
        <v>120</v>
      </c>
      <c r="B46" s="2"/>
    </row>
    <row r="47" spans="1:6" x14ac:dyDescent="0.2">
      <c r="A47" s="37" t="s">
        <v>154</v>
      </c>
      <c r="B47" s="5"/>
      <c r="C47" s="5"/>
      <c r="D47" s="5"/>
      <c r="E47" s="5"/>
    </row>
    <row r="48" spans="1:6" ht="25.5" x14ac:dyDescent="0.2">
      <c r="B48" s="93" t="s">
        <v>33</v>
      </c>
      <c r="C48" s="93" t="s">
        <v>33</v>
      </c>
      <c r="D48" s="93" t="s">
        <v>33</v>
      </c>
      <c r="E48" s="94" t="s">
        <v>34</v>
      </c>
    </row>
    <row r="49" spans="1:6" x14ac:dyDescent="0.2">
      <c r="B49" s="5"/>
      <c r="C49" s="5"/>
      <c r="D49" s="5"/>
    </row>
    <row r="50" spans="1:6" s="3" customFormat="1" x14ac:dyDescent="0.2">
      <c r="A50" s="101" t="s">
        <v>35</v>
      </c>
      <c r="B50" s="57"/>
      <c r="C50" s="57"/>
      <c r="D50" s="57"/>
    </row>
    <row r="51" spans="1:6" s="3" customFormat="1" x14ac:dyDescent="0.2"/>
    <row r="52" spans="1:6" s="3" customFormat="1" x14ac:dyDescent="0.2">
      <c r="A52" s="101" t="s">
        <v>36</v>
      </c>
      <c r="B52" s="53"/>
      <c r="C52" s="53"/>
      <c r="D52" s="53"/>
      <c r="E52" s="60">
        <f>SUM(B52:D52)</f>
        <v>0</v>
      </c>
    </row>
    <row r="53" spans="1:6" s="3" customFormat="1" x14ac:dyDescent="0.2">
      <c r="A53" s="101" t="s">
        <v>155</v>
      </c>
      <c r="B53" s="53"/>
      <c r="C53" s="53"/>
      <c r="D53" s="53"/>
      <c r="E53" s="60">
        <f t="shared" ref="E53:E56" si="0">SUM(B53:D53)</f>
        <v>0</v>
      </c>
    </row>
    <row r="54" spans="1:6" s="3" customFormat="1" x14ac:dyDescent="0.2">
      <c r="A54" s="101" t="s">
        <v>156</v>
      </c>
      <c r="B54" s="53"/>
      <c r="C54" s="53"/>
      <c r="D54" s="53"/>
      <c r="E54" s="60">
        <f t="shared" si="0"/>
        <v>0</v>
      </c>
    </row>
    <row r="55" spans="1:6" s="3" customFormat="1" x14ac:dyDescent="0.2">
      <c r="A55" s="101" t="s">
        <v>157</v>
      </c>
      <c r="B55" s="53"/>
      <c r="C55" s="53"/>
      <c r="D55" s="53"/>
      <c r="E55" s="60">
        <f t="shared" si="0"/>
        <v>0</v>
      </c>
    </row>
    <row r="56" spans="1:6" s="3" customFormat="1" x14ac:dyDescent="0.2">
      <c r="A56" s="101" t="s">
        <v>158</v>
      </c>
      <c r="B56" s="53"/>
      <c r="C56" s="53"/>
      <c r="D56" s="53"/>
      <c r="E56" s="60">
        <f t="shared" si="0"/>
        <v>0</v>
      </c>
    </row>
    <row r="57" spans="1:6" s="3" customFormat="1" ht="24.75" customHeight="1" x14ac:dyDescent="0.2">
      <c r="A57" s="102" t="s">
        <v>159</v>
      </c>
      <c r="B57" s="61">
        <f>SUM(B52:B56)*0.07</f>
        <v>0</v>
      </c>
      <c r="C57" s="61">
        <f t="shared" ref="C57:D57" si="1">SUM(C52:C56)*0.07</f>
        <v>0</v>
      </c>
      <c r="D57" s="61">
        <f t="shared" si="1"/>
        <v>0</v>
      </c>
      <c r="E57" s="60">
        <f>SUM(B57:D57)</f>
        <v>0</v>
      </c>
      <c r="F57" s="14"/>
    </row>
    <row r="58" spans="1:6" s="3" customFormat="1" x14ac:dyDescent="0.2">
      <c r="A58" s="103" t="s">
        <v>37</v>
      </c>
      <c r="B58" s="62">
        <f>SUM(B52:B57)</f>
        <v>0</v>
      </c>
      <c r="C58" s="62">
        <f>SUM(C52:C57)</f>
        <v>0</v>
      </c>
      <c r="D58" s="62">
        <f>SUM(D52:D57)</f>
        <v>0</v>
      </c>
      <c r="E58" s="60">
        <f>SUM(B58:D58)</f>
        <v>0</v>
      </c>
    </row>
    <row r="59" spans="1:6" s="3" customFormat="1" x14ac:dyDescent="0.2">
      <c r="A59" s="101" t="s">
        <v>38</v>
      </c>
      <c r="B59" s="53"/>
      <c r="C59" s="53"/>
      <c r="D59" s="53"/>
      <c r="E59" s="60">
        <f>SUM(B59:D59)</f>
        <v>0</v>
      </c>
    </row>
    <row r="60" spans="1:6" s="3" customFormat="1" x14ac:dyDescent="0.2">
      <c r="A60" s="103" t="s">
        <v>39</v>
      </c>
      <c r="B60" s="60">
        <f>B58-B59</f>
        <v>0</v>
      </c>
      <c r="C60" s="60">
        <f>C58-C59</f>
        <v>0</v>
      </c>
      <c r="D60" s="60">
        <f>D58-D59</f>
        <v>0</v>
      </c>
      <c r="E60" s="60">
        <f>E58-E59</f>
        <v>0</v>
      </c>
    </row>
    <row r="63" spans="1:6" x14ac:dyDescent="0.2">
      <c r="A63" s="2" t="s">
        <v>121</v>
      </c>
    </row>
    <row r="64" spans="1:6" x14ac:dyDescent="0.2">
      <c r="A64" s="2"/>
    </row>
    <row r="65" spans="1:5" x14ac:dyDescent="0.2">
      <c r="A65" s="12"/>
      <c r="B65" s="93" t="s">
        <v>40</v>
      </c>
      <c r="C65" s="93" t="s">
        <v>40</v>
      </c>
      <c r="D65" s="93" t="s">
        <v>40</v>
      </c>
      <c r="E65" s="94" t="s">
        <v>34</v>
      </c>
    </row>
    <row r="66" spans="1:5" x14ac:dyDescent="0.2">
      <c r="A66" s="12"/>
      <c r="B66" s="5"/>
      <c r="C66" s="5"/>
      <c r="D66" s="5"/>
    </row>
    <row r="67" spans="1:5" x14ac:dyDescent="0.2">
      <c r="A67" s="101" t="s">
        <v>35</v>
      </c>
      <c r="B67" s="57"/>
      <c r="C67" s="57"/>
      <c r="D67" s="57"/>
      <c r="E67" s="3"/>
    </row>
    <row r="68" spans="1:5" x14ac:dyDescent="0.2">
      <c r="A68" s="3"/>
      <c r="B68" s="5"/>
      <c r="C68" s="5"/>
      <c r="D68" s="5"/>
    </row>
    <row r="69" spans="1:5" x14ac:dyDescent="0.2">
      <c r="A69" s="99" t="s">
        <v>41</v>
      </c>
      <c r="B69" s="53"/>
      <c r="C69" s="53"/>
      <c r="D69" s="53"/>
      <c r="E69" s="63">
        <f>SUM(B69:D69)</f>
        <v>0</v>
      </c>
    </row>
    <row r="70" spans="1:5" x14ac:dyDescent="0.2">
      <c r="A70" s="99" t="s">
        <v>42</v>
      </c>
      <c r="B70" s="53"/>
      <c r="C70" s="53"/>
      <c r="D70" s="53"/>
      <c r="E70" s="63">
        <f t="shared" ref="E70:E76" si="2">SUM(B70:D70)</f>
        <v>0</v>
      </c>
    </row>
    <row r="71" spans="1:5" x14ac:dyDescent="0.2">
      <c r="A71" s="99" t="s">
        <v>43</v>
      </c>
      <c r="B71" s="53"/>
      <c r="C71" s="53"/>
      <c r="D71" s="53"/>
      <c r="E71" s="63">
        <f t="shared" si="2"/>
        <v>0</v>
      </c>
    </row>
    <row r="72" spans="1:5" x14ac:dyDescent="0.2">
      <c r="A72" s="99" t="s">
        <v>44</v>
      </c>
      <c r="B72" s="53"/>
      <c r="C72" s="53"/>
      <c r="D72" s="53"/>
      <c r="E72" s="63">
        <f t="shared" si="2"/>
        <v>0</v>
      </c>
    </row>
    <row r="73" spans="1:5" x14ac:dyDescent="0.2">
      <c r="A73" s="99" t="s">
        <v>45</v>
      </c>
      <c r="B73" s="53"/>
      <c r="C73" s="53"/>
      <c r="D73" s="53"/>
      <c r="E73" s="63">
        <f t="shared" si="2"/>
        <v>0</v>
      </c>
    </row>
    <row r="74" spans="1:5" x14ac:dyDescent="0.2">
      <c r="A74" s="99" t="s">
        <v>46</v>
      </c>
      <c r="B74" s="53"/>
      <c r="C74" s="53"/>
      <c r="D74" s="53"/>
      <c r="E74" s="63">
        <f t="shared" si="2"/>
        <v>0</v>
      </c>
    </row>
    <row r="75" spans="1:5" x14ac:dyDescent="0.2">
      <c r="A75" s="99" t="s">
        <v>47</v>
      </c>
      <c r="B75" s="53"/>
      <c r="C75" s="53"/>
      <c r="D75" s="53"/>
      <c r="E75" s="63">
        <f t="shared" si="2"/>
        <v>0</v>
      </c>
    </row>
    <row r="76" spans="1:5" x14ac:dyDescent="0.2">
      <c r="A76" s="104" t="s">
        <v>48</v>
      </c>
      <c r="B76" s="64">
        <f>SUM(B69:B75)</f>
        <v>0</v>
      </c>
      <c r="C76" s="64">
        <f>SUM(C69:C75)</f>
        <v>0</v>
      </c>
      <c r="D76" s="64">
        <f>SUM(D69:D75)</f>
        <v>0</v>
      </c>
      <c r="E76" s="63">
        <f t="shared" si="2"/>
        <v>0</v>
      </c>
    </row>
    <row r="77" spans="1:5" x14ac:dyDescent="0.2">
      <c r="A77" s="2"/>
      <c r="B77" s="7"/>
      <c r="C77" s="7"/>
      <c r="D77" s="7"/>
      <c r="E77" s="8"/>
    </row>
    <row r="78" spans="1:5" x14ac:dyDescent="0.2">
      <c r="A78" s="2"/>
      <c r="B78" s="7"/>
      <c r="C78" s="7"/>
      <c r="D78" s="7"/>
      <c r="E78" s="8"/>
    </row>
    <row r="79" spans="1:5" x14ac:dyDescent="0.2">
      <c r="A79" s="2" t="s">
        <v>122</v>
      </c>
      <c r="B79" s="113"/>
      <c r="C79" s="113"/>
      <c r="D79" s="113"/>
    </row>
    <row r="80" spans="1:5" x14ac:dyDescent="0.2">
      <c r="A80" s="12"/>
      <c r="B80" s="7"/>
      <c r="C80" s="7"/>
      <c r="D80" s="7"/>
      <c r="E80" s="27" t="s">
        <v>19</v>
      </c>
    </row>
    <row r="81" spans="1:6" x14ac:dyDescent="0.2">
      <c r="A81" s="166" t="s">
        <v>49</v>
      </c>
      <c r="B81" s="160"/>
      <c r="C81" s="163"/>
      <c r="D81" s="164"/>
      <c r="E81" s="58"/>
    </row>
    <row r="82" spans="1:6" x14ac:dyDescent="0.2">
      <c r="A82" s="165" t="s">
        <v>50</v>
      </c>
      <c r="B82" s="159"/>
      <c r="C82" s="53"/>
      <c r="D82" s="7"/>
      <c r="E82" s="7"/>
    </row>
    <row r="83" spans="1:6" ht="12.75" customHeight="1" x14ac:dyDescent="0.2">
      <c r="A83" s="36"/>
      <c r="B83" s="4"/>
      <c r="C83" s="4"/>
      <c r="D83" s="4"/>
      <c r="E83" s="7"/>
    </row>
    <row r="84" spans="1:6" x14ac:dyDescent="0.2">
      <c r="A84" s="159" t="s">
        <v>51</v>
      </c>
      <c r="B84" s="160"/>
      <c r="C84" s="53"/>
      <c r="D84" s="7"/>
      <c r="E84" s="7"/>
    </row>
    <row r="85" spans="1:6" x14ac:dyDescent="0.2">
      <c r="A85" s="159" t="s">
        <v>52</v>
      </c>
      <c r="B85" s="160"/>
      <c r="C85" s="53"/>
      <c r="D85" s="7"/>
      <c r="E85" s="7"/>
    </row>
    <row r="86" spans="1:6" x14ac:dyDescent="0.2">
      <c r="A86" s="159" t="s">
        <v>53</v>
      </c>
      <c r="B86" s="160"/>
      <c r="C86" s="53"/>
      <c r="D86" s="7"/>
      <c r="E86" s="7"/>
    </row>
    <row r="87" spans="1:6" x14ac:dyDescent="0.2">
      <c r="A87" s="159" t="s">
        <v>48</v>
      </c>
      <c r="B87" s="160"/>
      <c r="C87" s="105">
        <f>SUM(C84:C86)</f>
        <v>0</v>
      </c>
      <c r="D87" s="7"/>
      <c r="E87" s="7"/>
      <c r="F87" s="9"/>
    </row>
    <row r="88" spans="1:6" x14ac:dyDescent="0.2">
      <c r="A88" s="4"/>
      <c r="B88" s="7"/>
      <c r="C88" s="7"/>
      <c r="D88" s="7"/>
      <c r="E88" s="27" t="s">
        <v>19</v>
      </c>
    </row>
    <row r="89" spans="1:6" x14ac:dyDescent="0.2">
      <c r="A89" s="166" t="s">
        <v>54</v>
      </c>
      <c r="B89" s="160"/>
      <c r="C89" s="163"/>
      <c r="D89" s="164"/>
      <c r="E89" s="58"/>
    </row>
    <row r="90" spans="1:6" ht="12.75" customHeight="1" x14ac:dyDescent="0.2">
      <c r="A90" s="165" t="s">
        <v>50</v>
      </c>
      <c r="B90" s="159"/>
      <c r="C90" s="53"/>
      <c r="D90" s="7"/>
      <c r="E90" s="7"/>
    </row>
    <row r="91" spans="1:6" ht="12.75" customHeight="1" x14ac:dyDescent="0.2">
      <c r="A91" s="36"/>
      <c r="B91" s="4"/>
      <c r="C91" s="4"/>
      <c r="D91" s="4"/>
      <c r="E91" s="7"/>
    </row>
    <row r="92" spans="1:6" x14ac:dyDescent="0.2">
      <c r="A92" s="159" t="s">
        <v>51</v>
      </c>
      <c r="B92" s="160"/>
      <c r="C92" s="53"/>
      <c r="D92" s="7"/>
      <c r="E92" s="7"/>
    </row>
    <row r="93" spans="1:6" x14ac:dyDescent="0.2">
      <c r="A93" s="159" t="s">
        <v>52</v>
      </c>
      <c r="B93" s="160"/>
      <c r="C93" s="53"/>
      <c r="D93" s="7"/>
      <c r="E93" s="7"/>
    </row>
    <row r="94" spans="1:6" x14ac:dyDescent="0.2">
      <c r="A94" s="159" t="s">
        <v>53</v>
      </c>
      <c r="B94" s="160"/>
      <c r="C94" s="53"/>
      <c r="D94" s="7"/>
      <c r="E94" s="7"/>
    </row>
    <row r="95" spans="1:6" x14ac:dyDescent="0.2">
      <c r="A95" s="159" t="s">
        <v>48</v>
      </c>
      <c r="B95" s="160"/>
      <c r="C95" s="105">
        <f>SUM(C92:C94)</f>
        <v>0</v>
      </c>
      <c r="D95" s="7"/>
    </row>
    <row r="96" spans="1:6" ht="12.75" customHeight="1" x14ac:dyDescent="0.2">
      <c r="A96" s="29"/>
      <c r="B96" s="28"/>
      <c r="C96" s="4"/>
      <c r="D96" s="4"/>
      <c r="E96" s="27" t="s">
        <v>19</v>
      </c>
    </row>
    <row r="97" spans="1:6" x14ac:dyDescent="0.2">
      <c r="A97" s="166" t="s">
        <v>55</v>
      </c>
      <c r="B97" s="160"/>
      <c r="C97" s="161"/>
      <c r="D97" s="162"/>
      <c r="E97" s="58"/>
    </row>
    <row r="98" spans="1:6" ht="12.75" customHeight="1" x14ac:dyDescent="0.2">
      <c r="A98" s="165" t="s">
        <v>50</v>
      </c>
      <c r="B98" s="159"/>
      <c r="C98" s="53"/>
      <c r="D98" s="7"/>
      <c r="E98" s="7"/>
    </row>
    <row r="99" spans="1:6" ht="12.75" customHeight="1" x14ac:dyDescent="0.2">
      <c r="A99" s="4"/>
      <c r="B99" s="7"/>
      <c r="C99" s="4"/>
      <c r="D99" s="4"/>
      <c r="E99" s="7"/>
    </row>
    <row r="100" spans="1:6" x14ac:dyDescent="0.2">
      <c r="A100" s="159" t="s">
        <v>51</v>
      </c>
      <c r="B100" s="160"/>
      <c r="C100" s="53"/>
      <c r="D100" s="7"/>
      <c r="E100" s="7"/>
    </row>
    <row r="101" spans="1:6" x14ac:dyDescent="0.2">
      <c r="A101" s="159" t="s">
        <v>52</v>
      </c>
      <c r="B101" s="160"/>
      <c r="C101" s="53"/>
      <c r="D101" s="7"/>
      <c r="E101" s="7"/>
    </row>
    <row r="102" spans="1:6" x14ac:dyDescent="0.2">
      <c r="A102" s="159" t="s">
        <v>53</v>
      </c>
      <c r="B102" s="160"/>
      <c r="C102" s="53"/>
      <c r="D102" s="7"/>
      <c r="E102" s="7"/>
    </row>
    <row r="103" spans="1:6" x14ac:dyDescent="0.2">
      <c r="A103" s="159" t="s">
        <v>48</v>
      </c>
      <c r="B103" s="160"/>
      <c r="C103" s="105">
        <f>SUM(C100:C102)</f>
        <v>0</v>
      </c>
      <c r="D103" s="7"/>
      <c r="E103" s="7"/>
    </row>
    <row r="104" spans="1:6" x14ac:dyDescent="0.2">
      <c r="B104" s="7"/>
      <c r="C104" s="7"/>
      <c r="D104" s="7"/>
      <c r="E104" s="7"/>
    </row>
    <row r="105" spans="1:6" x14ac:dyDescent="0.2">
      <c r="B105" s="7"/>
      <c r="C105" s="7"/>
      <c r="D105" s="7"/>
      <c r="E105" s="7"/>
    </row>
    <row r="106" spans="1:6" s="4" customFormat="1" x14ac:dyDescent="0.2">
      <c r="A106" s="2" t="s">
        <v>123</v>
      </c>
      <c r="B106" s="113"/>
      <c r="C106" s="113"/>
      <c r="D106" s="113"/>
      <c r="E106" s="113"/>
      <c r="F106" s="7"/>
    </row>
    <row r="107" spans="1:6" s="4" customFormat="1" ht="12.75" customHeight="1" x14ac:dyDescent="0.2">
      <c r="A107" s="171" t="s">
        <v>56</v>
      </c>
      <c r="B107" s="172"/>
      <c r="C107" s="172"/>
      <c r="D107" s="172"/>
      <c r="E107" s="173"/>
    </row>
    <row r="108" spans="1:6" s="4" customFormat="1" x14ac:dyDescent="0.2">
      <c r="A108" s="144" t="s">
        <v>57</v>
      </c>
      <c r="B108" s="145" t="s">
        <v>58</v>
      </c>
      <c r="C108" s="17"/>
      <c r="E108" s="146"/>
    </row>
    <row r="109" spans="1:6" s="4" customFormat="1" x14ac:dyDescent="0.2">
      <c r="A109" s="139"/>
      <c r="B109" s="147"/>
      <c r="C109" s="147"/>
      <c r="D109" s="147"/>
      <c r="E109" s="148"/>
    </row>
    <row r="110" spans="1:6" x14ac:dyDescent="0.2">
      <c r="B110" s="2"/>
      <c r="C110" s="2"/>
      <c r="E110" s="2"/>
    </row>
    <row r="118" spans="1:5" x14ac:dyDescent="0.2">
      <c r="A118" s="22" t="s">
        <v>125</v>
      </c>
    </row>
    <row r="119" spans="1:5" x14ac:dyDescent="0.2">
      <c r="A119" s="99" t="s">
        <v>75</v>
      </c>
      <c r="B119" s="180" t="s">
        <v>76</v>
      </c>
      <c r="C119" s="181"/>
      <c r="D119" s="181"/>
      <c r="E119" s="181"/>
    </row>
    <row r="120" spans="1:5" ht="12.75" customHeight="1" x14ac:dyDescent="0.2">
      <c r="A120" s="51"/>
      <c r="B120" s="161"/>
      <c r="C120" s="161"/>
      <c r="D120" s="161"/>
      <c r="E120" s="175"/>
    </row>
    <row r="121" spans="1:5" x14ac:dyDescent="0.2">
      <c r="B121" s="1" t="s">
        <v>77</v>
      </c>
    </row>
    <row r="122" spans="1:5" ht="25.5" customHeight="1" x14ac:dyDescent="0.2">
      <c r="B122" s="161"/>
      <c r="C122" s="161"/>
      <c r="D122" s="161"/>
      <c r="E122" s="175"/>
    </row>
    <row r="123" spans="1:5" ht="12.75" customHeight="1" x14ac:dyDescent="0.2">
      <c r="B123" s="16"/>
      <c r="C123" s="16"/>
      <c r="D123" s="16"/>
    </row>
    <row r="124" spans="1:5" ht="21" customHeight="1" x14ac:dyDescent="0.2">
      <c r="B124" s="6"/>
      <c r="C124" s="6"/>
      <c r="D124" s="6"/>
    </row>
  </sheetData>
  <protectedRanges>
    <protectedRange sqref="E50 B69:D75 B50:D57" name="Alue1"/>
  </protectedRanges>
  <mergeCells count="41">
    <mergeCell ref="B120:E120"/>
    <mergeCell ref="B122:E122"/>
    <mergeCell ref="A100:B100"/>
    <mergeCell ref="A101:B101"/>
    <mergeCell ref="A102:B102"/>
    <mergeCell ref="A103:B103"/>
    <mergeCell ref="B119:E119"/>
    <mergeCell ref="A92:B92"/>
    <mergeCell ref="A93:B93"/>
    <mergeCell ref="A94:B94"/>
    <mergeCell ref="A95:B95"/>
    <mergeCell ref="A97:B97"/>
    <mergeCell ref="A89:B89"/>
    <mergeCell ref="C2:E2"/>
    <mergeCell ref="C3:E3"/>
    <mergeCell ref="B7:E7"/>
    <mergeCell ref="A107:E107"/>
    <mergeCell ref="B10:C10"/>
    <mergeCell ref="B8:C8"/>
    <mergeCell ref="A98:B98"/>
    <mergeCell ref="A90:B90"/>
    <mergeCell ref="B9:C9"/>
    <mergeCell ref="B11:C11"/>
    <mergeCell ref="B22:C22"/>
    <mergeCell ref="C13:D13"/>
    <mergeCell ref="B23:C23"/>
    <mergeCell ref="C97:D97"/>
    <mergeCell ref="C89:D89"/>
    <mergeCell ref="A6:E6"/>
    <mergeCell ref="A84:B84"/>
    <mergeCell ref="A85:B85"/>
    <mergeCell ref="A86:B86"/>
    <mergeCell ref="A87:B87"/>
    <mergeCell ref="A41:B41"/>
    <mergeCell ref="B24:C24"/>
    <mergeCell ref="B25:C25"/>
    <mergeCell ref="B26:C26"/>
    <mergeCell ref="C81:D81"/>
    <mergeCell ref="A82:B82"/>
    <mergeCell ref="A42:B42"/>
    <mergeCell ref="A81:B81"/>
  </mergeCells>
  <pageMargins left="0.43307086614173229" right="0.47244094488188981" top="0.43307086614173229" bottom="7.874015748031496E-2" header="0.15748031496062992" footer="0.35433070866141736"/>
  <pageSetup paperSize="9" scale="80" orientation="portrait" r:id="rId1"/>
  <headerFooter>
    <oddFooter>&amp;C&amp;"Tahoma,Normaali"&amp;P&amp;R&amp;"Tahoma,Normaali"&amp;D</oddFooter>
  </headerFooter>
  <rowBreaks count="2" manualBreakCount="2">
    <brk id="78" max="4" man="1"/>
    <brk id="125" max="4" man="1"/>
  </rowBreaks>
  <ignoredErrors>
    <ignoredError sqref="E69:E76 B57 B43 B33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0</xdr:col>
                    <xdr:colOff>657225</xdr:colOff>
                    <xdr:row>106</xdr:row>
                    <xdr:rowOff>142875</xdr:rowOff>
                  </from>
                  <to>
                    <xdr:col>0</xdr:col>
                    <xdr:colOff>1066800</xdr:colOff>
                    <xdr:row>108</xdr:row>
                    <xdr:rowOff>9525</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1</xdr:col>
                    <xdr:colOff>390525</xdr:colOff>
                    <xdr:row>106</xdr:row>
                    <xdr:rowOff>142875</xdr:rowOff>
                  </from>
                  <to>
                    <xdr:col>1</xdr:col>
                    <xdr:colOff>800100</xdr:colOff>
                    <xdr:row>108</xdr:row>
                    <xdr:rowOff>9525</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0</xdr:col>
                    <xdr:colOff>1847850</xdr:colOff>
                    <xdr:row>11</xdr:row>
                    <xdr:rowOff>142875</xdr:rowOff>
                  </from>
                  <to>
                    <xdr:col>1</xdr:col>
                    <xdr:colOff>66675</xdr:colOff>
                    <xdr:row>13</xdr:row>
                    <xdr:rowOff>28575</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0</xdr:col>
                    <xdr:colOff>1847850</xdr:colOff>
                    <xdr:row>12</xdr:row>
                    <xdr:rowOff>142875</xdr:rowOff>
                  </from>
                  <to>
                    <xdr:col>1</xdr:col>
                    <xdr:colOff>66675</xdr:colOff>
                    <xdr:row>14</xdr:row>
                    <xdr:rowOff>28575</xdr:rowOff>
                  </to>
                </anchor>
              </controlPr>
            </control>
          </mc:Choice>
        </mc:AlternateContent>
        <mc:AlternateContent xmlns:mc="http://schemas.openxmlformats.org/markup-compatibility/2006">
          <mc:Choice Requires="x14">
            <control shapeId="1063" r:id="rId8" name="Check Box 39">
              <controlPr defaultSize="0" autoFill="0" autoLine="0" autoPict="0">
                <anchor moveWithCells="1">
                  <from>
                    <xdr:col>4</xdr:col>
                    <xdr:colOff>352425</xdr:colOff>
                    <xdr:row>11</xdr:row>
                    <xdr:rowOff>142875</xdr:rowOff>
                  </from>
                  <to>
                    <xdr:col>4</xdr:col>
                    <xdr:colOff>657225</xdr:colOff>
                    <xdr:row>13</xdr:row>
                    <xdr:rowOff>28575</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4</xdr:col>
                    <xdr:colOff>352425</xdr:colOff>
                    <xdr:row>12</xdr:row>
                    <xdr:rowOff>142875</xdr:rowOff>
                  </from>
                  <to>
                    <xdr:col>4</xdr:col>
                    <xdr:colOff>657225</xdr:colOff>
                    <xdr:row>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I5"/>
    </sheetView>
  </sheetViews>
  <sheetFormatPr defaultRowHeight="12.75" x14ac:dyDescent="0.2"/>
  <cols>
    <col min="1" max="1" width="14.42578125" style="29" customWidth="1"/>
    <col min="2" max="2" width="19.42578125" style="29" customWidth="1"/>
    <col min="3" max="3" width="10.5703125" style="29" customWidth="1"/>
    <col min="4" max="4" width="11.7109375" style="29" customWidth="1"/>
    <col min="5" max="5" width="16.42578125" style="29" customWidth="1"/>
    <col min="6" max="7" width="13.140625" style="29" customWidth="1"/>
    <col min="8" max="9" width="17.42578125" style="29" customWidth="1"/>
    <col min="10" max="10" width="11.42578125" style="29" customWidth="1"/>
    <col min="11" max="11" width="43.7109375" style="29" customWidth="1"/>
    <col min="12" max="226" width="9.140625" style="29"/>
    <col min="227" max="227" width="28.7109375" style="29" customWidth="1"/>
    <col min="228" max="228" width="21.7109375" style="29" customWidth="1"/>
    <col min="229" max="229" width="11.42578125" style="29" customWidth="1"/>
    <col min="230" max="230" width="12.140625" style="29" customWidth="1"/>
    <col min="231" max="231" width="12" style="29" customWidth="1"/>
    <col min="232" max="232" width="14.7109375" style="29" customWidth="1"/>
    <col min="233" max="233" width="14.85546875" style="29" customWidth="1"/>
    <col min="234" max="234" width="15.42578125" style="29" customWidth="1"/>
    <col min="235" max="235" width="14" style="29" customWidth="1"/>
    <col min="236" max="236" width="16" style="29" customWidth="1"/>
    <col min="237" max="237" width="12.85546875" style="29" customWidth="1"/>
    <col min="238" max="482" width="9.140625" style="29"/>
    <col min="483" max="483" width="28.7109375" style="29" customWidth="1"/>
    <col min="484" max="484" width="21.7109375" style="29" customWidth="1"/>
    <col min="485" max="485" width="11.42578125" style="29" customWidth="1"/>
    <col min="486" max="486" width="12.140625" style="29" customWidth="1"/>
    <col min="487" max="487" width="12" style="29" customWidth="1"/>
    <col min="488" max="488" width="14.7109375" style="29" customWidth="1"/>
    <col min="489" max="489" width="14.85546875" style="29" customWidth="1"/>
    <col min="490" max="490" width="15.42578125" style="29" customWidth="1"/>
    <col min="491" max="491" width="14" style="29" customWidth="1"/>
    <col min="492" max="492" width="16" style="29" customWidth="1"/>
    <col min="493" max="493" width="12.85546875" style="29" customWidth="1"/>
    <col min="494" max="738" width="9.140625" style="29"/>
    <col min="739" max="739" width="28.7109375" style="29" customWidth="1"/>
    <col min="740" max="740" width="21.7109375" style="29" customWidth="1"/>
    <col min="741" max="741" width="11.42578125" style="29" customWidth="1"/>
    <col min="742" max="742" width="12.140625" style="29" customWidth="1"/>
    <col min="743" max="743" width="12" style="29" customWidth="1"/>
    <col min="744" max="744" width="14.7109375" style="29" customWidth="1"/>
    <col min="745" max="745" width="14.85546875" style="29" customWidth="1"/>
    <col min="746" max="746" width="15.42578125" style="29" customWidth="1"/>
    <col min="747" max="747" width="14" style="29" customWidth="1"/>
    <col min="748" max="748" width="16" style="29" customWidth="1"/>
    <col min="749" max="749" width="12.85546875" style="29" customWidth="1"/>
    <col min="750" max="994" width="9.140625" style="29"/>
    <col min="995" max="995" width="28.7109375" style="29" customWidth="1"/>
    <col min="996" max="996" width="21.7109375" style="29" customWidth="1"/>
    <col min="997" max="997" width="11.42578125" style="29" customWidth="1"/>
    <col min="998" max="998" width="12.140625" style="29" customWidth="1"/>
    <col min="999" max="999" width="12" style="29" customWidth="1"/>
    <col min="1000" max="1000" width="14.7109375" style="29" customWidth="1"/>
    <col min="1001" max="1001" width="14.85546875" style="29" customWidth="1"/>
    <col min="1002" max="1002" width="15.42578125" style="29" customWidth="1"/>
    <col min="1003" max="1003" width="14" style="29" customWidth="1"/>
    <col min="1004" max="1004" width="16" style="29" customWidth="1"/>
    <col min="1005" max="1005" width="12.85546875" style="29" customWidth="1"/>
    <col min="1006" max="1250" width="9.140625" style="29"/>
    <col min="1251" max="1251" width="28.7109375" style="29" customWidth="1"/>
    <col min="1252" max="1252" width="21.7109375" style="29" customWidth="1"/>
    <col min="1253" max="1253" width="11.42578125" style="29" customWidth="1"/>
    <col min="1254" max="1254" width="12.140625" style="29" customWidth="1"/>
    <col min="1255" max="1255" width="12" style="29" customWidth="1"/>
    <col min="1256" max="1256" width="14.7109375" style="29" customWidth="1"/>
    <col min="1257" max="1257" width="14.85546875" style="29" customWidth="1"/>
    <col min="1258" max="1258" width="15.42578125" style="29" customWidth="1"/>
    <col min="1259" max="1259" width="14" style="29" customWidth="1"/>
    <col min="1260" max="1260" width="16" style="29" customWidth="1"/>
    <col min="1261" max="1261" width="12.85546875" style="29" customWidth="1"/>
    <col min="1262" max="1506" width="9.140625" style="29"/>
    <col min="1507" max="1507" width="28.7109375" style="29" customWidth="1"/>
    <col min="1508" max="1508" width="21.7109375" style="29" customWidth="1"/>
    <col min="1509" max="1509" width="11.42578125" style="29" customWidth="1"/>
    <col min="1510" max="1510" width="12.140625" style="29" customWidth="1"/>
    <col min="1511" max="1511" width="12" style="29" customWidth="1"/>
    <col min="1512" max="1512" width="14.7109375" style="29" customWidth="1"/>
    <col min="1513" max="1513" width="14.85546875" style="29" customWidth="1"/>
    <col min="1514" max="1514" width="15.42578125" style="29" customWidth="1"/>
    <col min="1515" max="1515" width="14" style="29" customWidth="1"/>
    <col min="1516" max="1516" width="16" style="29" customWidth="1"/>
    <col min="1517" max="1517" width="12.85546875" style="29" customWidth="1"/>
    <col min="1518" max="1762" width="9.140625" style="29"/>
    <col min="1763" max="1763" width="28.7109375" style="29" customWidth="1"/>
    <col min="1764" max="1764" width="21.7109375" style="29" customWidth="1"/>
    <col min="1765" max="1765" width="11.42578125" style="29" customWidth="1"/>
    <col min="1766" max="1766" width="12.140625" style="29" customWidth="1"/>
    <col min="1767" max="1767" width="12" style="29" customWidth="1"/>
    <col min="1768" max="1768" width="14.7109375" style="29" customWidth="1"/>
    <col min="1769" max="1769" width="14.85546875" style="29" customWidth="1"/>
    <col min="1770" max="1770" width="15.42578125" style="29" customWidth="1"/>
    <col min="1771" max="1771" width="14" style="29" customWidth="1"/>
    <col min="1772" max="1772" width="16" style="29" customWidth="1"/>
    <col min="1773" max="1773" width="12.85546875" style="29" customWidth="1"/>
    <col min="1774" max="2018" width="9.140625" style="29"/>
    <col min="2019" max="2019" width="28.7109375" style="29" customWidth="1"/>
    <col min="2020" max="2020" width="21.7109375" style="29" customWidth="1"/>
    <col min="2021" max="2021" width="11.42578125" style="29" customWidth="1"/>
    <col min="2022" max="2022" width="12.140625" style="29" customWidth="1"/>
    <col min="2023" max="2023" width="12" style="29" customWidth="1"/>
    <col min="2024" max="2024" width="14.7109375" style="29" customWidth="1"/>
    <col min="2025" max="2025" width="14.85546875" style="29" customWidth="1"/>
    <col min="2026" max="2026" width="15.42578125" style="29" customWidth="1"/>
    <col min="2027" max="2027" width="14" style="29" customWidth="1"/>
    <col min="2028" max="2028" width="16" style="29" customWidth="1"/>
    <col min="2029" max="2029" width="12.85546875" style="29" customWidth="1"/>
    <col min="2030" max="2274" width="9.140625" style="29"/>
    <col min="2275" max="2275" width="28.7109375" style="29" customWidth="1"/>
    <col min="2276" max="2276" width="21.7109375" style="29" customWidth="1"/>
    <col min="2277" max="2277" width="11.42578125" style="29" customWidth="1"/>
    <col min="2278" max="2278" width="12.140625" style="29" customWidth="1"/>
    <col min="2279" max="2279" width="12" style="29" customWidth="1"/>
    <col min="2280" max="2280" width="14.7109375" style="29" customWidth="1"/>
    <col min="2281" max="2281" width="14.85546875" style="29" customWidth="1"/>
    <col min="2282" max="2282" width="15.42578125" style="29" customWidth="1"/>
    <col min="2283" max="2283" width="14" style="29" customWidth="1"/>
    <col min="2284" max="2284" width="16" style="29" customWidth="1"/>
    <col min="2285" max="2285" width="12.85546875" style="29" customWidth="1"/>
    <col min="2286" max="2530" width="9.140625" style="29"/>
    <col min="2531" max="2531" width="28.7109375" style="29" customWidth="1"/>
    <col min="2532" max="2532" width="21.7109375" style="29" customWidth="1"/>
    <col min="2533" max="2533" width="11.42578125" style="29" customWidth="1"/>
    <col min="2534" max="2534" width="12.140625" style="29" customWidth="1"/>
    <col min="2535" max="2535" width="12" style="29" customWidth="1"/>
    <col min="2536" max="2536" width="14.7109375" style="29" customWidth="1"/>
    <col min="2537" max="2537" width="14.85546875" style="29" customWidth="1"/>
    <col min="2538" max="2538" width="15.42578125" style="29" customWidth="1"/>
    <col min="2539" max="2539" width="14" style="29" customWidth="1"/>
    <col min="2540" max="2540" width="16" style="29" customWidth="1"/>
    <col min="2541" max="2541" width="12.85546875" style="29" customWidth="1"/>
    <col min="2542" max="2786" width="9.140625" style="29"/>
    <col min="2787" max="2787" width="28.7109375" style="29" customWidth="1"/>
    <col min="2788" max="2788" width="21.7109375" style="29" customWidth="1"/>
    <col min="2789" max="2789" width="11.42578125" style="29" customWidth="1"/>
    <col min="2790" max="2790" width="12.140625" style="29" customWidth="1"/>
    <col min="2791" max="2791" width="12" style="29" customWidth="1"/>
    <col min="2792" max="2792" width="14.7109375" style="29" customWidth="1"/>
    <col min="2793" max="2793" width="14.85546875" style="29" customWidth="1"/>
    <col min="2794" max="2794" width="15.42578125" style="29" customWidth="1"/>
    <col min="2795" max="2795" width="14" style="29" customWidth="1"/>
    <col min="2796" max="2796" width="16" style="29" customWidth="1"/>
    <col min="2797" max="2797" width="12.85546875" style="29" customWidth="1"/>
    <col min="2798" max="3042" width="9.140625" style="29"/>
    <col min="3043" max="3043" width="28.7109375" style="29" customWidth="1"/>
    <col min="3044" max="3044" width="21.7109375" style="29" customWidth="1"/>
    <col min="3045" max="3045" width="11.42578125" style="29" customWidth="1"/>
    <col min="3046" max="3046" width="12.140625" style="29" customWidth="1"/>
    <col min="3047" max="3047" width="12" style="29" customWidth="1"/>
    <col min="3048" max="3048" width="14.7109375" style="29" customWidth="1"/>
    <col min="3049" max="3049" width="14.85546875" style="29" customWidth="1"/>
    <col min="3050" max="3050" width="15.42578125" style="29" customWidth="1"/>
    <col min="3051" max="3051" width="14" style="29" customWidth="1"/>
    <col min="3052" max="3052" width="16" style="29" customWidth="1"/>
    <col min="3053" max="3053" width="12.85546875" style="29" customWidth="1"/>
    <col min="3054" max="3298" width="9.140625" style="29"/>
    <col min="3299" max="3299" width="28.7109375" style="29" customWidth="1"/>
    <col min="3300" max="3300" width="21.7109375" style="29" customWidth="1"/>
    <col min="3301" max="3301" width="11.42578125" style="29" customWidth="1"/>
    <col min="3302" max="3302" width="12.140625" style="29" customWidth="1"/>
    <col min="3303" max="3303" width="12" style="29" customWidth="1"/>
    <col min="3304" max="3304" width="14.7109375" style="29" customWidth="1"/>
    <col min="3305" max="3305" width="14.85546875" style="29" customWidth="1"/>
    <col min="3306" max="3306" width="15.42578125" style="29" customWidth="1"/>
    <col min="3307" max="3307" width="14" style="29" customWidth="1"/>
    <col min="3308" max="3308" width="16" style="29" customWidth="1"/>
    <col min="3309" max="3309" width="12.85546875" style="29" customWidth="1"/>
    <col min="3310" max="3554" width="9.140625" style="29"/>
    <col min="3555" max="3555" width="28.7109375" style="29" customWidth="1"/>
    <col min="3556" max="3556" width="21.7109375" style="29" customWidth="1"/>
    <col min="3557" max="3557" width="11.42578125" style="29" customWidth="1"/>
    <col min="3558" max="3558" width="12.140625" style="29" customWidth="1"/>
    <col min="3559" max="3559" width="12" style="29" customWidth="1"/>
    <col min="3560" max="3560" width="14.7109375" style="29" customWidth="1"/>
    <col min="3561" max="3561" width="14.85546875" style="29" customWidth="1"/>
    <col min="3562" max="3562" width="15.42578125" style="29" customWidth="1"/>
    <col min="3563" max="3563" width="14" style="29" customWidth="1"/>
    <col min="3564" max="3564" width="16" style="29" customWidth="1"/>
    <col min="3565" max="3565" width="12.85546875" style="29" customWidth="1"/>
    <col min="3566" max="3810" width="9.140625" style="29"/>
    <col min="3811" max="3811" width="28.7109375" style="29" customWidth="1"/>
    <col min="3812" max="3812" width="21.7109375" style="29" customWidth="1"/>
    <col min="3813" max="3813" width="11.42578125" style="29" customWidth="1"/>
    <col min="3814" max="3814" width="12.140625" style="29" customWidth="1"/>
    <col min="3815" max="3815" width="12" style="29" customWidth="1"/>
    <col min="3816" max="3816" width="14.7109375" style="29" customWidth="1"/>
    <col min="3817" max="3817" width="14.85546875" style="29" customWidth="1"/>
    <col min="3818" max="3818" width="15.42578125" style="29" customWidth="1"/>
    <col min="3819" max="3819" width="14" style="29" customWidth="1"/>
    <col min="3820" max="3820" width="16" style="29" customWidth="1"/>
    <col min="3821" max="3821" width="12.85546875" style="29" customWidth="1"/>
    <col min="3822" max="4066" width="9.140625" style="29"/>
    <col min="4067" max="4067" width="28.7109375" style="29" customWidth="1"/>
    <col min="4068" max="4068" width="21.7109375" style="29" customWidth="1"/>
    <col min="4069" max="4069" width="11.42578125" style="29" customWidth="1"/>
    <col min="4070" max="4070" width="12.140625" style="29" customWidth="1"/>
    <col min="4071" max="4071" width="12" style="29" customWidth="1"/>
    <col min="4072" max="4072" width="14.7109375" style="29" customWidth="1"/>
    <col min="4073" max="4073" width="14.85546875" style="29" customWidth="1"/>
    <col min="4074" max="4074" width="15.42578125" style="29" customWidth="1"/>
    <col min="4075" max="4075" width="14" style="29" customWidth="1"/>
    <col min="4076" max="4076" width="16" style="29" customWidth="1"/>
    <col min="4077" max="4077" width="12.85546875" style="29" customWidth="1"/>
    <col min="4078" max="4322" width="9.140625" style="29"/>
    <col min="4323" max="4323" width="28.7109375" style="29" customWidth="1"/>
    <col min="4324" max="4324" width="21.7109375" style="29" customWidth="1"/>
    <col min="4325" max="4325" width="11.42578125" style="29" customWidth="1"/>
    <col min="4326" max="4326" width="12.140625" style="29" customWidth="1"/>
    <col min="4327" max="4327" width="12" style="29" customWidth="1"/>
    <col min="4328" max="4328" width="14.7109375" style="29" customWidth="1"/>
    <col min="4329" max="4329" width="14.85546875" style="29" customWidth="1"/>
    <col min="4330" max="4330" width="15.42578125" style="29" customWidth="1"/>
    <col min="4331" max="4331" width="14" style="29" customWidth="1"/>
    <col min="4332" max="4332" width="16" style="29" customWidth="1"/>
    <col min="4333" max="4333" width="12.85546875" style="29" customWidth="1"/>
    <col min="4334" max="4578" width="9.140625" style="29"/>
    <col min="4579" max="4579" width="28.7109375" style="29" customWidth="1"/>
    <col min="4580" max="4580" width="21.7109375" style="29" customWidth="1"/>
    <col min="4581" max="4581" width="11.42578125" style="29" customWidth="1"/>
    <col min="4582" max="4582" width="12.140625" style="29" customWidth="1"/>
    <col min="4583" max="4583" width="12" style="29" customWidth="1"/>
    <col min="4584" max="4584" width="14.7109375" style="29" customWidth="1"/>
    <col min="4585" max="4585" width="14.85546875" style="29" customWidth="1"/>
    <col min="4586" max="4586" width="15.42578125" style="29" customWidth="1"/>
    <col min="4587" max="4587" width="14" style="29" customWidth="1"/>
    <col min="4588" max="4588" width="16" style="29" customWidth="1"/>
    <col min="4589" max="4589" width="12.85546875" style="29" customWidth="1"/>
    <col min="4590" max="4834" width="9.140625" style="29"/>
    <col min="4835" max="4835" width="28.7109375" style="29" customWidth="1"/>
    <col min="4836" max="4836" width="21.7109375" style="29" customWidth="1"/>
    <col min="4837" max="4837" width="11.42578125" style="29" customWidth="1"/>
    <col min="4838" max="4838" width="12.140625" style="29" customWidth="1"/>
    <col min="4839" max="4839" width="12" style="29" customWidth="1"/>
    <col min="4840" max="4840" width="14.7109375" style="29" customWidth="1"/>
    <col min="4841" max="4841" width="14.85546875" style="29" customWidth="1"/>
    <col min="4842" max="4842" width="15.42578125" style="29" customWidth="1"/>
    <col min="4843" max="4843" width="14" style="29" customWidth="1"/>
    <col min="4844" max="4844" width="16" style="29" customWidth="1"/>
    <col min="4845" max="4845" width="12.85546875" style="29" customWidth="1"/>
    <col min="4846" max="5090" width="9.140625" style="29"/>
    <col min="5091" max="5091" width="28.7109375" style="29" customWidth="1"/>
    <col min="5092" max="5092" width="21.7109375" style="29" customWidth="1"/>
    <col min="5093" max="5093" width="11.42578125" style="29" customWidth="1"/>
    <col min="5094" max="5094" width="12.140625" style="29" customWidth="1"/>
    <col min="5095" max="5095" width="12" style="29" customWidth="1"/>
    <col min="5096" max="5096" width="14.7109375" style="29" customWidth="1"/>
    <col min="5097" max="5097" width="14.85546875" style="29" customWidth="1"/>
    <col min="5098" max="5098" width="15.42578125" style="29" customWidth="1"/>
    <col min="5099" max="5099" width="14" style="29" customWidth="1"/>
    <col min="5100" max="5100" width="16" style="29" customWidth="1"/>
    <col min="5101" max="5101" width="12.85546875" style="29" customWidth="1"/>
    <col min="5102" max="5346" width="9.140625" style="29"/>
    <col min="5347" max="5347" width="28.7109375" style="29" customWidth="1"/>
    <col min="5348" max="5348" width="21.7109375" style="29" customWidth="1"/>
    <col min="5349" max="5349" width="11.42578125" style="29" customWidth="1"/>
    <col min="5350" max="5350" width="12.140625" style="29" customWidth="1"/>
    <col min="5351" max="5351" width="12" style="29" customWidth="1"/>
    <col min="5352" max="5352" width="14.7109375" style="29" customWidth="1"/>
    <col min="5353" max="5353" width="14.85546875" style="29" customWidth="1"/>
    <col min="5354" max="5354" width="15.42578125" style="29" customWidth="1"/>
    <col min="5355" max="5355" width="14" style="29" customWidth="1"/>
    <col min="5356" max="5356" width="16" style="29" customWidth="1"/>
    <col min="5357" max="5357" width="12.85546875" style="29" customWidth="1"/>
    <col min="5358" max="5602" width="9.140625" style="29"/>
    <col min="5603" max="5603" width="28.7109375" style="29" customWidth="1"/>
    <col min="5604" max="5604" width="21.7109375" style="29" customWidth="1"/>
    <col min="5605" max="5605" width="11.42578125" style="29" customWidth="1"/>
    <col min="5606" max="5606" width="12.140625" style="29" customWidth="1"/>
    <col min="5607" max="5607" width="12" style="29" customWidth="1"/>
    <col min="5608" max="5608" width="14.7109375" style="29" customWidth="1"/>
    <col min="5609" max="5609" width="14.85546875" style="29" customWidth="1"/>
    <col min="5610" max="5610" width="15.42578125" style="29" customWidth="1"/>
    <col min="5611" max="5611" width="14" style="29" customWidth="1"/>
    <col min="5612" max="5612" width="16" style="29" customWidth="1"/>
    <col min="5613" max="5613" width="12.85546875" style="29" customWidth="1"/>
    <col min="5614" max="5858" width="9.140625" style="29"/>
    <col min="5859" max="5859" width="28.7109375" style="29" customWidth="1"/>
    <col min="5860" max="5860" width="21.7109375" style="29" customWidth="1"/>
    <col min="5861" max="5861" width="11.42578125" style="29" customWidth="1"/>
    <col min="5862" max="5862" width="12.140625" style="29" customWidth="1"/>
    <col min="5863" max="5863" width="12" style="29" customWidth="1"/>
    <col min="5864" max="5864" width="14.7109375" style="29" customWidth="1"/>
    <col min="5865" max="5865" width="14.85546875" style="29" customWidth="1"/>
    <col min="5866" max="5866" width="15.42578125" style="29" customWidth="1"/>
    <col min="5867" max="5867" width="14" style="29" customWidth="1"/>
    <col min="5868" max="5868" width="16" style="29" customWidth="1"/>
    <col min="5869" max="5869" width="12.85546875" style="29" customWidth="1"/>
    <col min="5870" max="6114" width="9.140625" style="29"/>
    <col min="6115" max="6115" width="28.7109375" style="29" customWidth="1"/>
    <col min="6116" max="6116" width="21.7109375" style="29" customWidth="1"/>
    <col min="6117" max="6117" width="11.42578125" style="29" customWidth="1"/>
    <col min="6118" max="6118" width="12.140625" style="29" customWidth="1"/>
    <col min="6119" max="6119" width="12" style="29" customWidth="1"/>
    <col min="6120" max="6120" width="14.7109375" style="29" customWidth="1"/>
    <col min="6121" max="6121" width="14.85546875" style="29" customWidth="1"/>
    <col min="6122" max="6122" width="15.42578125" style="29" customWidth="1"/>
    <col min="6123" max="6123" width="14" style="29" customWidth="1"/>
    <col min="6124" max="6124" width="16" style="29" customWidth="1"/>
    <col min="6125" max="6125" width="12.85546875" style="29" customWidth="1"/>
    <col min="6126" max="6370" width="9.140625" style="29"/>
    <col min="6371" max="6371" width="28.7109375" style="29" customWidth="1"/>
    <col min="6372" max="6372" width="21.7109375" style="29" customWidth="1"/>
    <col min="6373" max="6373" width="11.42578125" style="29" customWidth="1"/>
    <col min="6374" max="6374" width="12.140625" style="29" customWidth="1"/>
    <col min="6375" max="6375" width="12" style="29" customWidth="1"/>
    <col min="6376" max="6376" width="14.7109375" style="29" customWidth="1"/>
    <col min="6377" max="6377" width="14.85546875" style="29" customWidth="1"/>
    <col min="6378" max="6378" width="15.42578125" style="29" customWidth="1"/>
    <col min="6379" max="6379" width="14" style="29" customWidth="1"/>
    <col min="6380" max="6380" width="16" style="29" customWidth="1"/>
    <col min="6381" max="6381" width="12.85546875" style="29" customWidth="1"/>
    <col min="6382" max="6626" width="9.140625" style="29"/>
    <col min="6627" max="6627" width="28.7109375" style="29" customWidth="1"/>
    <col min="6628" max="6628" width="21.7109375" style="29" customWidth="1"/>
    <col min="6629" max="6629" width="11.42578125" style="29" customWidth="1"/>
    <col min="6630" max="6630" width="12.140625" style="29" customWidth="1"/>
    <col min="6631" max="6631" width="12" style="29" customWidth="1"/>
    <col min="6632" max="6632" width="14.7109375" style="29" customWidth="1"/>
    <col min="6633" max="6633" width="14.85546875" style="29" customWidth="1"/>
    <col min="6634" max="6634" width="15.42578125" style="29" customWidth="1"/>
    <col min="6635" max="6635" width="14" style="29" customWidth="1"/>
    <col min="6636" max="6636" width="16" style="29" customWidth="1"/>
    <col min="6637" max="6637" width="12.85546875" style="29" customWidth="1"/>
    <col min="6638" max="6882" width="9.140625" style="29"/>
    <col min="6883" max="6883" width="28.7109375" style="29" customWidth="1"/>
    <col min="6884" max="6884" width="21.7109375" style="29" customWidth="1"/>
    <col min="6885" max="6885" width="11.42578125" style="29" customWidth="1"/>
    <col min="6886" max="6886" width="12.140625" style="29" customWidth="1"/>
    <col min="6887" max="6887" width="12" style="29" customWidth="1"/>
    <col min="6888" max="6888" width="14.7109375" style="29" customWidth="1"/>
    <col min="6889" max="6889" width="14.85546875" style="29" customWidth="1"/>
    <col min="6890" max="6890" width="15.42578125" style="29" customWidth="1"/>
    <col min="6891" max="6891" width="14" style="29" customWidth="1"/>
    <col min="6892" max="6892" width="16" style="29" customWidth="1"/>
    <col min="6893" max="6893" width="12.85546875" style="29" customWidth="1"/>
    <col min="6894" max="7138" width="9.140625" style="29"/>
    <col min="7139" max="7139" width="28.7109375" style="29" customWidth="1"/>
    <col min="7140" max="7140" width="21.7109375" style="29" customWidth="1"/>
    <col min="7141" max="7141" width="11.42578125" style="29" customWidth="1"/>
    <col min="7142" max="7142" width="12.140625" style="29" customWidth="1"/>
    <col min="7143" max="7143" width="12" style="29" customWidth="1"/>
    <col min="7144" max="7144" width="14.7109375" style="29" customWidth="1"/>
    <col min="7145" max="7145" width="14.85546875" style="29" customWidth="1"/>
    <col min="7146" max="7146" width="15.42578125" style="29" customWidth="1"/>
    <col min="7147" max="7147" width="14" style="29" customWidth="1"/>
    <col min="7148" max="7148" width="16" style="29" customWidth="1"/>
    <col min="7149" max="7149" width="12.85546875" style="29" customWidth="1"/>
    <col min="7150" max="7394" width="9.140625" style="29"/>
    <col min="7395" max="7395" width="28.7109375" style="29" customWidth="1"/>
    <col min="7396" max="7396" width="21.7109375" style="29" customWidth="1"/>
    <col min="7397" max="7397" width="11.42578125" style="29" customWidth="1"/>
    <col min="7398" max="7398" width="12.140625" style="29" customWidth="1"/>
    <col min="7399" max="7399" width="12" style="29" customWidth="1"/>
    <col min="7400" max="7400" width="14.7109375" style="29" customWidth="1"/>
    <col min="7401" max="7401" width="14.85546875" style="29" customWidth="1"/>
    <col min="7402" max="7402" width="15.42578125" style="29" customWidth="1"/>
    <col min="7403" max="7403" width="14" style="29" customWidth="1"/>
    <col min="7404" max="7404" width="16" style="29" customWidth="1"/>
    <col min="7405" max="7405" width="12.85546875" style="29" customWidth="1"/>
    <col min="7406" max="7650" width="9.140625" style="29"/>
    <col min="7651" max="7651" width="28.7109375" style="29" customWidth="1"/>
    <col min="7652" max="7652" width="21.7109375" style="29" customWidth="1"/>
    <col min="7653" max="7653" width="11.42578125" style="29" customWidth="1"/>
    <col min="7654" max="7654" width="12.140625" style="29" customWidth="1"/>
    <col min="7655" max="7655" width="12" style="29" customWidth="1"/>
    <col min="7656" max="7656" width="14.7109375" style="29" customWidth="1"/>
    <col min="7657" max="7657" width="14.85546875" style="29" customWidth="1"/>
    <col min="7658" max="7658" width="15.42578125" style="29" customWidth="1"/>
    <col min="7659" max="7659" width="14" style="29" customWidth="1"/>
    <col min="7660" max="7660" width="16" style="29" customWidth="1"/>
    <col min="7661" max="7661" width="12.85546875" style="29" customWidth="1"/>
    <col min="7662" max="7906" width="9.140625" style="29"/>
    <col min="7907" max="7907" width="28.7109375" style="29" customWidth="1"/>
    <col min="7908" max="7908" width="21.7109375" style="29" customWidth="1"/>
    <col min="7909" max="7909" width="11.42578125" style="29" customWidth="1"/>
    <col min="7910" max="7910" width="12.140625" style="29" customWidth="1"/>
    <col min="7911" max="7911" width="12" style="29" customWidth="1"/>
    <col min="7912" max="7912" width="14.7109375" style="29" customWidth="1"/>
    <col min="7913" max="7913" width="14.85546875" style="29" customWidth="1"/>
    <col min="7914" max="7914" width="15.42578125" style="29" customWidth="1"/>
    <col min="7915" max="7915" width="14" style="29" customWidth="1"/>
    <col min="7916" max="7916" width="16" style="29" customWidth="1"/>
    <col min="7917" max="7917" width="12.85546875" style="29" customWidth="1"/>
    <col min="7918" max="8162" width="9.140625" style="29"/>
    <col min="8163" max="8163" width="28.7109375" style="29" customWidth="1"/>
    <col min="8164" max="8164" width="21.7109375" style="29" customWidth="1"/>
    <col min="8165" max="8165" width="11.42578125" style="29" customWidth="1"/>
    <col min="8166" max="8166" width="12.140625" style="29" customWidth="1"/>
    <col min="8167" max="8167" width="12" style="29" customWidth="1"/>
    <col min="8168" max="8168" width="14.7109375" style="29" customWidth="1"/>
    <col min="8169" max="8169" width="14.85546875" style="29" customWidth="1"/>
    <col min="8170" max="8170" width="15.42578125" style="29" customWidth="1"/>
    <col min="8171" max="8171" width="14" style="29" customWidth="1"/>
    <col min="8172" max="8172" width="16" style="29" customWidth="1"/>
    <col min="8173" max="8173" width="12.85546875" style="29" customWidth="1"/>
    <col min="8174" max="8418" width="9.140625" style="29"/>
    <col min="8419" max="8419" width="28.7109375" style="29" customWidth="1"/>
    <col min="8420" max="8420" width="21.7109375" style="29" customWidth="1"/>
    <col min="8421" max="8421" width="11.42578125" style="29" customWidth="1"/>
    <col min="8422" max="8422" width="12.140625" style="29" customWidth="1"/>
    <col min="8423" max="8423" width="12" style="29" customWidth="1"/>
    <col min="8424" max="8424" width="14.7109375" style="29" customWidth="1"/>
    <col min="8425" max="8425" width="14.85546875" style="29" customWidth="1"/>
    <col min="8426" max="8426" width="15.42578125" style="29" customWidth="1"/>
    <col min="8427" max="8427" width="14" style="29" customWidth="1"/>
    <col min="8428" max="8428" width="16" style="29" customWidth="1"/>
    <col min="8429" max="8429" width="12.85546875" style="29" customWidth="1"/>
    <col min="8430" max="8674" width="9.140625" style="29"/>
    <col min="8675" max="8675" width="28.7109375" style="29" customWidth="1"/>
    <col min="8676" max="8676" width="21.7109375" style="29" customWidth="1"/>
    <col min="8677" max="8677" width="11.42578125" style="29" customWidth="1"/>
    <col min="8678" max="8678" width="12.140625" style="29" customWidth="1"/>
    <col min="8679" max="8679" width="12" style="29" customWidth="1"/>
    <col min="8680" max="8680" width="14.7109375" style="29" customWidth="1"/>
    <col min="8681" max="8681" width="14.85546875" style="29" customWidth="1"/>
    <col min="8682" max="8682" width="15.42578125" style="29" customWidth="1"/>
    <col min="8683" max="8683" width="14" style="29" customWidth="1"/>
    <col min="8684" max="8684" width="16" style="29" customWidth="1"/>
    <col min="8685" max="8685" width="12.85546875" style="29" customWidth="1"/>
    <col min="8686" max="8930" width="9.140625" style="29"/>
    <col min="8931" max="8931" width="28.7109375" style="29" customWidth="1"/>
    <col min="8932" max="8932" width="21.7109375" style="29" customWidth="1"/>
    <col min="8933" max="8933" width="11.42578125" style="29" customWidth="1"/>
    <col min="8934" max="8934" width="12.140625" style="29" customWidth="1"/>
    <col min="8935" max="8935" width="12" style="29" customWidth="1"/>
    <col min="8936" max="8936" width="14.7109375" style="29" customWidth="1"/>
    <col min="8937" max="8937" width="14.85546875" style="29" customWidth="1"/>
    <col min="8938" max="8938" width="15.42578125" style="29" customWidth="1"/>
    <col min="8939" max="8939" width="14" style="29" customWidth="1"/>
    <col min="8940" max="8940" width="16" style="29" customWidth="1"/>
    <col min="8941" max="8941" width="12.85546875" style="29" customWidth="1"/>
    <col min="8942" max="9186" width="9.140625" style="29"/>
    <col min="9187" max="9187" width="28.7109375" style="29" customWidth="1"/>
    <col min="9188" max="9188" width="21.7109375" style="29" customWidth="1"/>
    <col min="9189" max="9189" width="11.42578125" style="29" customWidth="1"/>
    <col min="9190" max="9190" width="12.140625" style="29" customWidth="1"/>
    <col min="9191" max="9191" width="12" style="29" customWidth="1"/>
    <col min="9192" max="9192" width="14.7109375" style="29" customWidth="1"/>
    <col min="9193" max="9193" width="14.85546875" style="29" customWidth="1"/>
    <col min="9194" max="9194" width="15.42578125" style="29" customWidth="1"/>
    <col min="9195" max="9195" width="14" style="29" customWidth="1"/>
    <col min="9196" max="9196" width="16" style="29" customWidth="1"/>
    <col min="9197" max="9197" width="12.85546875" style="29" customWidth="1"/>
    <col min="9198" max="9442" width="9.140625" style="29"/>
    <col min="9443" max="9443" width="28.7109375" style="29" customWidth="1"/>
    <col min="9444" max="9444" width="21.7109375" style="29" customWidth="1"/>
    <col min="9445" max="9445" width="11.42578125" style="29" customWidth="1"/>
    <col min="9446" max="9446" width="12.140625" style="29" customWidth="1"/>
    <col min="9447" max="9447" width="12" style="29" customWidth="1"/>
    <col min="9448" max="9448" width="14.7109375" style="29" customWidth="1"/>
    <col min="9449" max="9449" width="14.85546875" style="29" customWidth="1"/>
    <col min="9450" max="9450" width="15.42578125" style="29" customWidth="1"/>
    <col min="9451" max="9451" width="14" style="29" customWidth="1"/>
    <col min="9452" max="9452" width="16" style="29" customWidth="1"/>
    <col min="9453" max="9453" width="12.85546875" style="29" customWidth="1"/>
    <col min="9454" max="9698" width="9.140625" style="29"/>
    <col min="9699" max="9699" width="28.7109375" style="29" customWidth="1"/>
    <col min="9700" max="9700" width="21.7109375" style="29" customWidth="1"/>
    <col min="9701" max="9701" width="11.42578125" style="29" customWidth="1"/>
    <col min="9702" max="9702" width="12.140625" style="29" customWidth="1"/>
    <col min="9703" max="9703" width="12" style="29" customWidth="1"/>
    <col min="9704" max="9704" width="14.7109375" style="29" customWidth="1"/>
    <col min="9705" max="9705" width="14.85546875" style="29" customWidth="1"/>
    <col min="9706" max="9706" width="15.42578125" style="29" customWidth="1"/>
    <col min="9707" max="9707" width="14" style="29" customWidth="1"/>
    <col min="9708" max="9708" width="16" style="29" customWidth="1"/>
    <col min="9709" max="9709" width="12.85546875" style="29" customWidth="1"/>
    <col min="9710" max="9954" width="9.140625" style="29"/>
    <col min="9955" max="9955" width="28.7109375" style="29" customWidth="1"/>
    <col min="9956" max="9956" width="21.7109375" style="29" customWidth="1"/>
    <col min="9957" max="9957" width="11.42578125" style="29" customWidth="1"/>
    <col min="9958" max="9958" width="12.140625" style="29" customWidth="1"/>
    <col min="9959" max="9959" width="12" style="29" customWidth="1"/>
    <col min="9960" max="9960" width="14.7109375" style="29" customWidth="1"/>
    <col min="9961" max="9961" width="14.85546875" style="29" customWidth="1"/>
    <col min="9962" max="9962" width="15.42578125" style="29" customWidth="1"/>
    <col min="9963" max="9963" width="14" style="29" customWidth="1"/>
    <col min="9964" max="9964" width="16" style="29" customWidth="1"/>
    <col min="9965" max="9965" width="12.85546875" style="29" customWidth="1"/>
    <col min="9966" max="10210" width="9.140625" style="29"/>
    <col min="10211" max="10211" width="28.7109375" style="29" customWidth="1"/>
    <col min="10212" max="10212" width="21.7109375" style="29" customWidth="1"/>
    <col min="10213" max="10213" width="11.42578125" style="29" customWidth="1"/>
    <col min="10214" max="10214" width="12.140625" style="29" customWidth="1"/>
    <col min="10215" max="10215" width="12" style="29" customWidth="1"/>
    <col min="10216" max="10216" width="14.7109375" style="29" customWidth="1"/>
    <col min="10217" max="10217" width="14.85546875" style="29" customWidth="1"/>
    <col min="10218" max="10218" width="15.42578125" style="29" customWidth="1"/>
    <col min="10219" max="10219" width="14" style="29" customWidth="1"/>
    <col min="10220" max="10220" width="16" style="29" customWidth="1"/>
    <col min="10221" max="10221" width="12.85546875" style="29" customWidth="1"/>
    <col min="10222" max="10466" width="9.140625" style="29"/>
    <col min="10467" max="10467" width="28.7109375" style="29" customWidth="1"/>
    <col min="10468" max="10468" width="21.7109375" style="29" customWidth="1"/>
    <col min="10469" max="10469" width="11.42578125" style="29" customWidth="1"/>
    <col min="10470" max="10470" width="12.140625" style="29" customWidth="1"/>
    <col min="10471" max="10471" width="12" style="29" customWidth="1"/>
    <col min="10472" max="10472" width="14.7109375" style="29" customWidth="1"/>
    <col min="10473" max="10473" width="14.85546875" style="29" customWidth="1"/>
    <col min="10474" max="10474" width="15.42578125" style="29" customWidth="1"/>
    <col min="10475" max="10475" width="14" style="29" customWidth="1"/>
    <col min="10476" max="10476" width="16" style="29" customWidth="1"/>
    <col min="10477" max="10477" width="12.85546875" style="29" customWidth="1"/>
    <col min="10478" max="10722" width="9.140625" style="29"/>
    <col min="10723" max="10723" width="28.7109375" style="29" customWidth="1"/>
    <col min="10724" max="10724" width="21.7109375" style="29" customWidth="1"/>
    <col min="10725" max="10725" width="11.42578125" style="29" customWidth="1"/>
    <col min="10726" max="10726" width="12.140625" style="29" customWidth="1"/>
    <col min="10727" max="10727" width="12" style="29" customWidth="1"/>
    <col min="10728" max="10728" width="14.7109375" style="29" customWidth="1"/>
    <col min="10729" max="10729" width="14.85546875" style="29" customWidth="1"/>
    <col min="10730" max="10730" width="15.42578125" style="29" customWidth="1"/>
    <col min="10731" max="10731" width="14" style="29" customWidth="1"/>
    <col min="10732" max="10732" width="16" style="29" customWidth="1"/>
    <col min="10733" max="10733" width="12.85546875" style="29" customWidth="1"/>
    <col min="10734" max="10978" width="9.140625" style="29"/>
    <col min="10979" max="10979" width="28.7109375" style="29" customWidth="1"/>
    <col min="10980" max="10980" width="21.7109375" style="29" customWidth="1"/>
    <col min="10981" max="10981" width="11.42578125" style="29" customWidth="1"/>
    <col min="10982" max="10982" width="12.140625" style="29" customWidth="1"/>
    <col min="10983" max="10983" width="12" style="29" customWidth="1"/>
    <col min="10984" max="10984" width="14.7109375" style="29" customWidth="1"/>
    <col min="10985" max="10985" width="14.85546875" style="29" customWidth="1"/>
    <col min="10986" max="10986" width="15.42578125" style="29" customWidth="1"/>
    <col min="10987" max="10987" width="14" style="29" customWidth="1"/>
    <col min="10988" max="10988" width="16" style="29" customWidth="1"/>
    <col min="10989" max="10989" width="12.85546875" style="29" customWidth="1"/>
    <col min="10990" max="11234" width="9.140625" style="29"/>
    <col min="11235" max="11235" width="28.7109375" style="29" customWidth="1"/>
    <col min="11236" max="11236" width="21.7109375" style="29" customWidth="1"/>
    <col min="11237" max="11237" width="11.42578125" style="29" customWidth="1"/>
    <col min="11238" max="11238" width="12.140625" style="29" customWidth="1"/>
    <col min="11239" max="11239" width="12" style="29" customWidth="1"/>
    <col min="11240" max="11240" width="14.7109375" style="29" customWidth="1"/>
    <col min="11241" max="11241" width="14.85546875" style="29" customWidth="1"/>
    <col min="11242" max="11242" width="15.42578125" style="29" customWidth="1"/>
    <col min="11243" max="11243" width="14" style="29" customWidth="1"/>
    <col min="11244" max="11244" width="16" style="29" customWidth="1"/>
    <col min="11245" max="11245" width="12.85546875" style="29" customWidth="1"/>
    <col min="11246" max="11490" width="9.140625" style="29"/>
    <col min="11491" max="11491" width="28.7109375" style="29" customWidth="1"/>
    <col min="11492" max="11492" width="21.7109375" style="29" customWidth="1"/>
    <col min="11493" max="11493" width="11.42578125" style="29" customWidth="1"/>
    <col min="11494" max="11494" width="12.140625" style="29" customWidth="1"/>
    <col min="11495" max="11495" width="12" style="29" customWidth="1"/>
    <col min="11496" max="11496" width="14.7109375" style="29" customWidth="1"/>
    <col min="11497" max="11497" width="14.85546875" style="29" customWidth="1"/>
    <col min="11498" max="11498" width="15.42578125" style="29" customWidth="1"/>
    <col min="11499" max="11499" width="14" style="29" customWidth="1"/>
    <col min="11500" max="11500" width="16" style="29" customWidth="1"/>
    <col min="11501" max="11501" width="12.85546875" style="29" customWidth="1"/>
    <col min="11502" max="11746" width="9.140625" style="29"/>
    <col min="11747" max="11747" width="28.7109375" style="29" customWidth="1"/>
    <col min="11748" max="11748" width="21.7109375" style="29" customWidth="1"/>
    <col min="11749" max="11749" width="11.42578125" style="29" customWidth="1"/>
    <col min="11750" max="11750" width="12.140625" style="29" customWidth="1"/>
    <col min="11751" max="11751" width="12" style="29" customWidth="1"/>
    <col min="11752" max="11752" width="14.7109375" style="29" customWidth="1"/>
    <col min="11753" max="11753" width="14.85546875" style="29" customWidth="1"/>
    <col min="11754" max="11754" width="15.42578125" style="29" customWidth="1"/>
    <col min="11755" max="11755" width="14" style="29" customWidth="1"/>
    <col min="11756" max="11756" width="16" style="29" customWidth="1"/>
    <col min="11757" max="11757" width="12.85546875" style="29" customWidth="1"/>
    <col min="11758" max="12002" width="9.140625" style="29"/>
    <col min="12003" max="12003" width="28.7109375" style="29" customWidth="1"/>
    <col min="12004" max="12004" width="21.7109375" style="29" customWidth="1"/>
    <col min="12005" max="12005" width="11.42578125" style="29" customWidth="1"/>
    <col min="12006" max="12006" width="12.140625" style="29" customWidth="1"/>
    <col min="12007" max="12007" width="12" style="29" customWidth="1"/>
    <col min="12008" max="12008" width="14.7109375" style="29" customWidth="1"/>
    <col min="12009" max="12009" width="14.85546875" style="29" customWidth="1"/>
    <col min="12010" max="12010" width="15.42578125" style="29" customWidth="1"/>
    <col min="12011" max="12011" width="14" style="29" customWidth="1"/>
    <col min="12012" max="12012" width="16" style="29" customWidth="1"/>
    <col min="12013" max="12013" width="12.85546875" style="29" customWidth="1"/>
    <col min="12014" max="12258" width="9.140625" style="29"/>
    <col min="12259" max="12259" width="28.7109375" style="29" customWidth="1"/>
    <col min="12260" max="12260" width="21.7109375" style="29" customWidth="1"/>
    <col min="12261" max="12261" width="11.42578125" style="29" customWidth="1"/>
    <col min="12262" max="12262" width="12.140625" style="29" customWidth="1"/>
    <col min="12263" max="12263" width="12" style="29" customWidth="1"/>
    <col min="12264" max="12264" width="14.7109375" style="29" customWidth="1"/>
    <col min="12265" max="12265" width="14.85546875" style="29" customWidth="1"/>
    <col min="12266" max="12266" width="15.42578125" style="29" customWidth="1"/>
    <col min="12267" max="12267" width="14" style="29" customWidth="1"/>
    <col min="12268" max="12268" width="16" style="29" customWidth="1"/>
    <col min="12269" max="12269" width="12.85546875" style="29" customWidth="1"/>
    <col min="12270" max="12514" width="9.140625" style="29"/>
    <col min="12515" max="12515" width="28.7109375" style="29" customWidth="1"/>
    <col min="12516" max="12516" width="21.7109375" style="29" customWidth="1"/>
    <col min="12517" max="12517" width="11.42578125" style="29" customWidth="1"/>
    <col min="12518" max="12518" width="12.140625" style="29" customWidth="1"/>
    <col min="12519" max="12519" width="12" style="29" customWidth="1"/>
    <col min="12520" max="12520" width="14.7109375" style="29" customWidth="1"/>
    <col min="12521" max="12521" width="14.85546875" style="29" customWidth="1"/>
    <col min="12522" max="12522" width="15.42578125" style="29" customWidth="1"/>
    <col min="12523" max="12523" width="14" style="29" customWidth="1"/>
    <col min="12524" max="12524" width="16" style="29" customWidth="1"/>
    <col min="12525" max="12525" width="12.85546875" style="29" customWidth="1"/>
    <col min="12526" max="12770" width="9.140625" style="29"/>
    <col min="12771" max="12771" width="28.7109375" style="29" customWidth="1"/>
    <col min="12772" max="12772" width="21.7109375" style="29" customWidth="1"/>
    <col min="12773" max="12773" width="11.42578125" style="29" customWidth="1"/>
    <col min="12774" max="12774" width="12.140625" style="29" customWidth="1"/>
    <col min="12775" max="12775" width="12" style="29" customWidth="1"/>
    <col min="12776" max="12776" width="14.7109375" style="29" customWidth="1"/>
    <col min="12777" max="12777" width="14.85546875" style="29" customWidth="1"/>
    <col min="12778" max="12778" width="15.42578125" style="29" customWidth="1"/>
    <col min="12779" max="12779" width="14" style="29" customWidth="1"/>
    <col min="12780" max="12780" width="16" style="29" customWidth="1"/>
    <col min="12781" max="12781" width="12.85546875" style="29" customWidth="1"/>
    <col min="12782" max="13026" width="9.140625" style="29"/>
    <col min="13027" max="13027" width="28.7109375" style="29" customWidth="1"/>
    <col min="13028" max="13028" width="21.7109375" style="29" customWidth="1"/>
    <col min="13029" max="13029" width="11.42578125" style="29" customWidth="1"/>
    <col min="13030" max="13030" width="12.140625" style="29" customWidth="1"/>
    <col min="13031" max="13031" width="12" style="29" customWidth="1"/>
    <col min="13032" max="13032" width="14.7109375" style="29" customWidth="1"/>
    <col min="13033" max="13033" width="14.85546875" style="29" customWidth="1"/>
    <col min="13034" max="13034" width="15.42578125" style="29" customWidth="1"/>
    <col min="13035" max="13035" width="14" style="29" customWidth="1"/>
    <col min="13036" max="13036" width="16" style="29" customWidth="1"/>
    <col min="13037" max="13037" width="12.85546875" style="29" customWidth="1"/>
    <col min="13038" max="13282" width="9.140625" style="29"/>
    <col min="13283" max="13283" width="28.7109375" style="29" customWidth="1"/>
    <col min="13284" max="13284" width="21.7109375" style="29" customWidth="1"/>
    <col min="13285" max="13285" width="11.42578125" style="29" customWidth="1"/>
    <col min="13286" max="13286" width="12.140625" style="29" customWidth="1"/>
    <col min="13287" max="13287" width="12" style="29" customWidth="1"/>
    <col min="13288" max="13288" width="14.7109375" style="29" customWidth="1"/>
    <col min="13289" max="13289" width="14.85546875" style="29" customWidth="1"/>
    <col min="13290" max="13290" width="15.42578125" style="29" customWidth="1"/>
    <col min="13291" max="13291" width="14" style="29" customWidth="1"/>
    <col min="13292" max="13292" width="16" style="29" customWidth="1"/>
    <col min="13293" max="13293" width="12.85546875" style="29" customWidth="1"/>
    <col min="13294" max="13538" width="9.140625" style="29"/>
    <col min="13539" max="13539" width="28.7109375" style="29" customWidth="1"/>
    <col min="13540" max="13540" width="21.7109375" style="29" customWidth="1"/>
    <col min="13541" max="13541" width="11.42578125" style="29" customWidth="1"/>
    <col min="13542" max="13542" width="12.140625" style="29" customWidth="1"/>
    <col min="13543" max="13543" width="12" style="29" customWidth="1"/>
    <col min="13544" max="13544" width="14.7109375" style="29" customWidth="1"/>
    <col min="13545" max="13545" width="14.85546875" style="29" customWidth="1"/>
    <col min="13546" max="13546" width="15.42578125" style="29" customWidth="1"/>
    <col min="13547" max="13547" width="14" style="29" customWidth="1"/>
    <col min="13548" max="13548" width="16" style="29" customWidth="1"/>
    <col min="13549" max="13549" width="12.85546875" style="29" customWidth="1"/>
    <col min="13550" max="13794" width="9.140625" style="29"/>
    <col min="13795" max="13795" width="28.7109375" style="29" customWidth="1"/>
    <col min="13796" max="13796" width="21.7109375" style="29" customWidth="1"/>
    <col min="13797" max="13797" width="11.42578125" style="29" customWidth="1"/>
    <col min="13798" max="13798" width="12.140625" style="29" customWidth="1"/>
    <col min="13799" max="13799" width="12" style="29" customWidth="1"/>
    <col min="13800" max="13800" width="14.7109375" style="29" customWidth="1"/>
    <col min="13801" max="13801" width="14.85546875" style="29" customWidth="1"/>
    <col min="13802" max="13802" width="15.42578125" style="29" customWidth="1"/>
    <col min="13803" max="13803" width="14" style="29" customWidth="1"/>
    <col min="13804" max="13804" width="16" style="29" customWidth="1"/>
    <col min="13805" max="13805" width="12.85546875" style="29" customWidth="1"/>
    <col min="13806" max="14050" width="9.140625" style="29"/>
    <col min="14051" max="14051" width="28.7109375" style="29" customWidth="1"/>
    <col min="14052" max="14052" width="21.7109375" style="29" customWidth="1"/>
    <col min="14053" max="14053" width="11.42578125" style="29" customWidth="1"/>
    <col min="14054" max="14054" width="12.140625" style="29" customWidth="1"/>
    <col min="14055" max="14055" width="12" style="29" customWidth="1"/>
    <col min="14056" max="14056" width="14.7109375" style="29" customWidth="1"/>
    <col min="14057" max="14057" width="14.85546875" style="29" customWidth="1"/>
    <col min="14058" max="14058" width="15.42578125" style="29" customWidth="1"/>
    <col min="14059" max="14059" width="14" style="29" customWidth="1"/>
    <col min="14060" max="14060" width="16" style="29" customWidth="1"/>
    <col min="14061" max="14061" width="12.85546875" style="29" customWidth="1"/>
    <col min="14062" max="14306" width="9.140625" style="29"/>
    <col min="14307" max="14307" width="28.7109375" style="29" customWidth="1"/>
    <col min="14308" max="14308" width="21.7109375" style="29" customWidth="1"/>
    <col min="14309" max="14309" width="11.42578125" style="29" customWidth="1"/>
    <col min="14310" max="14310" width="12.140625" style="29" customWidth="1"/>
    <col min="14311" max="14311" width="12" style="29" customWidth="1"/>
    <col min="14312" max="14312" width="14.7109375" style="29" customWidth="1"/>
    <col min="14313" max="14313" width="14.85546875" style="29" customWidth="1"/>
    <col min="14314" max="14314" width="15.42578125" style="29" customWidth="1"/>
    <col min="14315" max="14315" width="14" style="29" customWidth="1"/>
    <col min="14316" max="14316" width="16" style="29" customWidth="1"/>
    <col min="14317" max="14317" width="12.85546875" style="29" customWidth="1"/>
    <col min="14318" max="14562" width="9.140625" style="29"/>
    <col min="14563" max="14563" width="28.7109375" style="29" customWidth="1"/>
    <col min="14564" max="14564" width="21.7109375" style="29" customWidth="1"/>
    <col min="14565" max="14565" width="11.42578125" style="29" customWidth="1"/>
    <col min="14566" max="14566" width="12.140625" style="29" customWidth="1"/>
    <col min="14567" max="14567" width="12" style="29" customWidth="1"/>
    <col min="14568" max="14568" width="14.7109375" style="29" customWidth="1"/>
    <col min="14569" max="14569" width="14.85546875" style="29" customWidth="1"/>
    <col min="14570" max="14570" width="15.42578125" style="29" customWidth="1"/>
    <col min="14571" max="14571" width="14" style="29" customWidth="1"/>
    <col min="14572" max="14572" width="16" style="29" customWidth="1"/>
    <col min="14573" max="14573" width="12.85546875" style="29" customWidth="1"/>
    <col min="14574" max="14818" width="9.140625" style="29"/>
    <col min="14819" max="14819" width="28.7109375" style="29" customWidth="1"/>
    <col min="14820" max="14820" width="21.7109375" style="29" customWidth="1"/>
    <col min="14821" max="14821" width="11.42578125" style="29" customWidth="1"/>
    <col min="14822" max="14822" width="12.140625" style="29" customWidth="1"/>
    <col min="14823" max="14823" width="12" style="29" customWidth="1"/>
    <col min="14824" max="14824" width="14.7109375" style="29" customWidth="1"/>
    <col min="14825" max="14825" width="14.85546875" style="29" customWidth="1"/>
    <col min="14826" max="14826" width="15.42578125" style="29" customWidth="1"/>
    <col min="14827" max="14827" width="14" style="29" customWidth="1"/>
    <col min="14828" max="14828" width="16" style="29" customWidth="1"/>
    <col min="14829" max="14829" width="12.85546875" style="29" customWidth="1"/>
    <col min="14830" max="15074" width="9.140625" style="29"/>
    <col min="15075" max="15075" width="28.7109375" style="29" customWidth="1"/>
    <col min="15076" max="15076" width="21.7109375" style="29" customWidth="1"/>
    <col min="15077" max="15077" width="11.42578125" style="29" customWidth="1"/>
    <col min="15078" max="15078" width="12.140625" style="29" customWidth="1"/>
    <col min="15079" max="15079" width="12" style="29" customWidth="1"/>
    <col min="15080" max="15080" width="14.7109375" style="29" customWidth="1"/>
    <col min="15081" max="15081" width="14.85546875" style="29" customWidth="1"/>
    <col min="15082" max="15082" width="15.42578125" style="29" customWidth="1"/>
    <col min="15083" max="15083" width="14" style="29" customWidth="1"/>
    <col min="15084" max="15084" width="16" style="29" customWidth="1"/>
    <col min="15085" max="15085" width="12.85546875" style="29" customWidth="1"/>
    <col min="15086" max="15330" width="9.140625" style="29"/>
    <col min="15331" max="15331" width="28.7109375" style="29" customWidth="1"/>
    <col min="15332" max="15332" width="21.7109375" style="29" customWidth="1"/>
    <col min="15333" max="15333" width="11.42578125" style="29" customWidth="1"/>
    <col min="15334" max="15334" width="12.140625" style="29" customWidth="1"/>
    <col min="15335" max="15335" width="12" style="29" customWidth="1"/>
    <col min="15336" max="15336" width="14.7109375" style="29" customWidth="1"/>
    <col min="15337" max="15337" width="14.85546875" style="29" customWidth="1"/>
    <col min="15338" max="15338" width="15.42578125" style="29" customWidth="1"/>
    <col min="15339" max="15339" width="14" style="29" customWidth="1"/>
    <col min="15340" max="15340" width="16" style="29" customWidth="1"/>
    <col min="15341" max="15341" width="12.85546875" style="29" customWidth="1"/>
    <col min="15342" max="15586" width="9.140625" style="29"/>
    <col min="15587" max="15587" width="28.7109375" style="29" customWidth="1"/>
    <col min="15588" max="15588" width="21.7109375" style="29" customWidth="1"/>
    <col min="15589" max="15589" width="11.42578125" style="29" customWidth="1"/>
    <col min="15590" max="15590" width="12.140625" style="29" customWidth="1"/>
    <col min="15591" max="15591" width="12" style="29" customWidth="1"/>
    <col min="15592" max="15592" width="14.7109375" style="29" customWidth="1"/>
    <col min="15593" max="15593" width="14.85546875" style="29" customWidth="1"/>
    <col min="15594" max="15594" width="15.42578125" style="29" customWidth="1"/>
    <col min="15595" max="15595" width="14" style="29" customWidth="1"/>
    <col min="15596" max="15596" width="16" style="29" customWidth="1"/>
    <col min="15597" max="15597" width="12.85546875" style="29" customWidth="1"/>
    <col min="15598" max="15842" width="9.140625" style="29"/>
    <col min="15843" max="15843" width="28.7109375" style="29" customWidth="1"/>
    <col min="15844" max="15844" width="21.7109375" style="29" customWidth="1"/>
    <col min="15845" max="15845" width="11.42578125" style="29" customWidth="1"/>
    <col min="15846" max="15846" width="12.140625" style="29" customWidth="1"/>
    <col min="15847" max="15847" width="12" style="29" customWidth="1"/>
    <col min="15848" max="15848" width="14.7109375" style="29" customWidth="1"/>
    <col min="15849" max="15849" width="14.85546875" style="29" customWidth="1"/>
    <col min="15850" max="15850" width="15.42578125" style="29" customWidth="1"/>
    <col min="15851" max="15851" width="14" style="29" customWidth="1"/>
    <col min="15852" max="15852" width="16" style="29" customWidth="1"/>
    <col min="15853" max="15853" width="12.85546875" style="29" customWidth="1"/>
    <col min="15854" max="16098" width="9.140625" style="29"/>
    <col min="16099" max="16099" width="28.7109375" style="29" customWidth="1"/>
    <col min="16100" max="16100" width="21.7109375" style="29" customWidth="1"/>
    <col min="16101" max="16101" width="11.42578125" style="29" customWidth="1"/>
    <col min="16102" max="16102" width="12.140625" style="29" customWidth="1"/>
    <col min="16103" max="16103" width="12" style="29" customWidth="1"/>
    <col min="16104" max="16104" width="14.7109375" style="29" customWidth="1"/>
    <col min="16105" max="16105" width="14.85546875" style="29" customWidth="1"/>
    <col min="16106" max="16106" width="15.42578125" style="29" customWidth="1"/>
    <col min="16107" max="16107" width="14" style="29" customWidth="1"/>
    <col min="16108" max="16108" width="16" style="29" customWidth="1"/>
    <col min="16109" max="16109" width="12.85546875" style="29" customWidth="1"/>
    <col min="16110" max="16384" width="9.140625" style="29"/>
  </cols>
  <sheetData>
    <row r="1" spans="1:11" s="23" customFormat="1" ht="12.75" customHeight="1" x14ac:dyDescent="0.2">
      <c r="A1" s="24"/>
      <c r="I1" s="190"/>
      <c r="J1" s="191"/>
    </row>
    <row r="2" spans="1:11" s="13" customFormat="1" ht="15" x14ac:dyDescent="0.2">
      <c r="B2" s="22"/>
      <c r="F2" s="167" t="s">
        <v>78</v>
      </c>
      <c r="G2" s="192"/>
      <c r="H2" s="192"/>
      <c r="I2" s="192"/>
      <c r="J2" s="30"/>
      <c r="K2" s="23"/>
    </row>
    <row r="3" spans="1:11" s="23" customFormat="1" x14ac:dyDescent="0.2">
      <c r="F3" s="193" t="s">
        <v>1</v>
      </c>
      <c r="G3" s="192"/>
      <c r="H3" s="192"/>
      <c r="I3" s="192"/>
    </row>
    <row r="4" spans="1:11" s="23" customFormat="1" ht="12.75" customHeight="1" x14ac:dyDescent="0.2">
      <c r="A4" s="24"/>
      <c r="F4" s="194" t="s">
        <v>79</v>
      </c>
      <c r="G4" s="195"/>
      <c r="H4" s="195"/>
      <c r="I4" s="195"/>
    </row>
    <row r="5" spans="1:11" s="23" customFormat="1" ht="12.75" customHeight="1" x14ac:dyDescent="0.2">
      <c r="A5" s="196" t="s">
        <v>116</v>
      </c>
      <c r="B5" s="158"/>
      <c r="C5" s="158"/>
      <c r="D5" s="158"/>
      <c r="E5" s="158"/>
      <c r="F5" s="158"/>
      <c r="G5" s="158"/>
      <c r="H5" s="158"/>
      <c r="I5" s="158"/>
      <c r="J5" s="47"/>
    </row>
    <row r="6" spans="1:11" s="13" customFormat="1" x14ac:dyDescent="0.2">
      <c r="A6" s="186" t="s">
        <v>3</v>
      </c>
      <c r="B6" s="160"/>
      <c r="C6" s="187">
        <f>Maksatushakemus!B7</f>
        <v>0</v>
      </c>
      <c r="D6" s="188"/>
      <c r="E6" s="188"/>
      <c r="F6" s="188"/>
      <c r="G6" s="188"/>
      <c r="H6" s="188"/>
      <c r="I6" s="189"/>
    </row>
    <row r="7" spans="1:11" s="23" customFormat="1" ht="12.75" customHeight="1" x14ac:dyDescent="0.2">
      <c r="A7" s="186" t="s">
        <v>80</v>
      </c>
      <c r="B7" s="160"/>
      <c r="C7" s="187">
        <f>Maksatushakemus!B22</f>
        <v>0</v>
      </c>
      <c r="D7" s="188"/>
      <c r="E7" s="188"/>
      <c r="F7" s="188"/>
      <c r="G7" s="188"/>
      <c r="H7" s="188"/>
      <c r="I7" s="189"/>
      <c r="J7" s="47"/>
    </row>
    <row r="8" spans="1:11" s="23" customFormat="1" ht="12.75" customHeight="1" x14ac:dyDescent="0.2">
      <c r="A8" s="186" t="s">
        <v>28</v>
      </c>
      <c r="B8" s="160"/>
      <c r="C8" s="197"/>
      <c r="D8" s="198"/>
      <c r="E8" s="198"/>
      <c r="F8" s="184" t="s">
        <v>29</v>
      </c>
      <c r="G8" s="185"/>
      <c r="H8" s="197"/>
      <c r="I8" s="198"/>
      <c r="J8" s="47"/>
    </row>
    <row r="9" spans="1:11" s="23" customFormat="1" ht="12.75" customHeight="1" x14ac:dyDescent="0.2">
      <c r="A9" s="186" t="s">
        <v>81</v>
      </c>
      <c r="B9" s="160"/>
      <c r="C9" s="182"/>
      <c r="D9" s="183"/>
      <c r="E9" s="183"/>
      <c r="F9" s="184" t="s">
        <v>82</v>
      </c>
      <c r="G9" s="185"/>
      <c r="H9" s="182"/>
      <c r="I9" s="183"/>
      <c r="J9" s="47"/>
    </row>
    <row r="10" spans="1:11" s="23" customFormat="1" ht="12.75" customHeight="1" x14ac:dyDescent="0.2">
      <c r="A10" s="186" t="s">
        <v>6</v>
      </c>
      <c r="B10" s="160"/>
      <c r="C10" s="182"/>
      <c r="D10" s="183"/>
      <c r="E10" s="183"/>
      <c r="J10" s="47"/>
    </row>
    <row r="11" spans="1:11" s="23" customFormat="1" ht="12.75" customHeight="1" x14ac:dyDescent="0.2">
      <c r="B11" s="48"/>
      <c r="C11" s="67"/>
      <c r="D11" s="67"/>
      <c r="E11" s="67"/>
      <c r="F11" s="67"/>
      <c r="G11" s="67"/>
      <c r="H11" s="35"/>
      <c r="I11" s="65"/>
      <c r="J11" s="47"/>
    </row>
    <row r="12" spans="1:11" s="23" customFormat="1" ht="12.75" customHeight="1" x14ac:dyDescent="0.2">
      <c r="B12" s="48"/>
      <c r="C12" s="67"/>
      <c r="D12" s="67"/>
      <c r="E12" s="67"/>
      <c r="F12" s="67"/>
      <c r="G12" s="67"/>
      <c r="H12" s="35"/>
      <c r="I12" s="65"/>
      <c r="J12" s="47"/>
    </row>
    <row r="13" spans="1:11" s="23" customFormat="1" ht="12.75" customHeight="1" x14ac:dyDescent="0.2">
      <c r="B13" s="48"/>
      <c r="C13" s="67"/>
      <c r="D13" s="67"/>
      <c r="E13" s="67"/>
      <c r="F13" s="77"/>
      <c r="G13" s="77"/>
      <c r="H13" s="35"/>
      <c r="I13" s="65"/>
      <c r="J13" s="47"/>
    </row>
    <row r="14" spans="1:11" s="23" customFormat="1" ht="12.75" customHeight="1" x14ac:dyDescent="0.2">
      <c r="B14" s="48"/>
      <c r="C14" s="67"/>
      <c r="D14" s="67"/>
      <c r="E14" s="67"/>
      <c r="F14" s="77"/>
      <c r="G14" s="77"/>
      <c r="H14" s="35"/>
      <c r="I14" s="65"/>
      <c r="J14" s="47"/>
    </row>
    <row r="15" spans="1:11" s="23" customFormat="1" ht="12.75" customHeight="1" x14ac:dyDescent="0.2">
      <c r="B15" s="48"/>
      <c r="C15" s="67"/>
      <c r="D15" s="67"/>
      <c r="E15" s="67"/>
      <c r="F15" s="77"/>
      <c r="G15" s="77"/>
      <c r="H15" s="35"/>
      <c r="I15" s="65"/>
      <c r="J15" s="47"/>
    </row>
    <row r="16" spans="1:11" s="23" customFormat="1" ht="12.75" customHeight="1" x14ac:dyDescent="0.2">
      <c r="B16" s="48"/>
      <c r="C16" s="67"/>
      <c r="D16" s="67"/>
      <c r="E16" s="67"/>
      <c r="F16" s="77"/>
      <c r="G16" s="77"/>
      <c r="H16" s="35"/>
      <c r="I16" s="65"/>
      <c r="J16" s="47"/>
    </row>
    <row r="17" spans="2:10" s="23" customFormat="1" ht="12.75" customHeight="1" x14ac:dyDescent="0.2">
      <c r="B17" s="48"/>
      <c r="C17" s="67"/>
      <c r="D17" s="67"/>
      <c r="E17" s="67"/>
      <c r="F17" s="77"/>
      <c r="G17" s="77"/>
      <c r="H17" s="35"/>
      <c r="I17" s="65"/>
      <c r="J17" s="47"/>
    </row>
    <row r="18" spans="2:10" s="23" customFormat="1" ht="12.75" customHeight="1" x14ac:dyDescent="0.2">
      <c r="B18" s="48"/>
      <c r="C18" s="67"/>
      <c r="D18" s="67"/>
      <c r="E18" s="67"/>
      <c r="F18" s="77"/>
      <c r="G18" s="77"/>
      <c r="H18" s="35"/>
      <c r="I18" s="65"/>
      <c r="J18" s="47"/>
    </row>
    <row r="19" spans="2:10" s="23" customFormat="1" ht="12.75" customHeight="1" x14ac:dyDescent="0.2">
      <c r="B19" s="48"/>
      <c r="C19" s="67"/>
      <c r="D19" s="67"/>
      <c r="E19" s="67"/>
      <c r="F19" s="77"/>
      <c r="G19" s="77"/>
      <c r="H19" s="35"/>
      <c r="I19" s="65"/>
      <c r="J19" s="47"/>
    </row>
    <row r="20" spans="2:10" s="23" customFormat="1" ht="12.75" customHeight="1" x14ac:dyDescent="0.2">
      <c r="B20" s="48"/>
      <c r="C20" s="67"/>
      <c r="D20" s="67"/>
      <c r="E20" s="67"/>
      <c r="F20" s="77"/>
      <c r="G20" s="77"/>
      <c r="H20" s="35"/>
      <c r="I20" s="65"/>
      <c r="J20" s="47"/>
    </row>
    <row r="21" spans="2:10" s="23" customFormat="1" ht="12.75" customHeight="1" x14ac:dyDescent="0.2">
      <c r="B21" s="48"/>
      <c r="C21" s="67"/>
      <c r="D21" s="67"/>
      <c r="E21" s="67"/>
      <c r="F21" s="77"/>
      <c r="G21" s="77"/>
      <c r="H21" s="35"/>
      <c r="I21" s="65"/>
      <c r="J21" s="47"/>
    </row>
    <row r="22" spans="2:10" s="23" customFormat="1" ht="12.75" customHeight="1" x14ac:dyDescent="0.2">
      <c r="B22" s="48"/>
      <c r="C22" s="67"/>
      <c r="D22" s="67"/>
      <c r="E22" s="67"/>
      <c r="F22" s="77"/>
      <c r="G22" s="77"/>
      <c r="H22" s="35"/>
      <c r="I22" s="65"/>
      <c r="J22" s="47"/>
    </row>
    <row r="23" spans="2:10" s="23" customFormat="1" ht="12.75" customHeight="1" x14ac:dyDescent="0.2">
      <c r="B23" s="48"/>
      <c r="C23" s="67"/>
      <c r="D23" s="67"/>
      <c r="E23" s="67"/>
      <c r="F23" s="77"/>
      <c r="G23" s="77"/>
      <c r="H23" s="35"/>
      <c r="I23" s="65"/>
      <c r="J23" s="47"/>
    </row>
    <row r="24" spans="2:10" s="23" customFormat="1" ht="12.75" customHeight="1" x14ac:dyDescent="0.2">
      <c r="B24" s="48"/>
      <c r="C24" s="67"/>
      <c r="D24" s="67"/>
      <c r="E24" s="67"/>
      <c r="F24" s="77"/>
      <c r="G24" s="77"/>
      <c r="H24" s="35"/>
      <c r="I24" s="65"/>
      <c r="J24" s="47"/>
    </row>
    <row r="25" spans="2:10" s="23" customFormat="1" ht="12.75" customHeight="1" x14ac:dyDescent="0.2">
      <c r="B25" s="48"/>
      <c r="C25" s="67"/>
      <c r="D25" s="67"/>
      <c r="E25" s="67"/>
      <c r="F25" s="77"/>
      <c r="G25" s="77"/>
      <c r="H25" s="35"/>
      <c r="I25" s="65"/>
      <c r="J25" s="47"/>
    </row>
    <row r="26" spans="2:10" s="23" customFormat="1" ht="12.75" customHeight="1" x14ac:dyDescent="0.2">
      <c r="B26" s="48"/>
      <c r="C26" s="67"/>
      <c r="D26" s="67"/>
      <c r="E26" s="67"/>
      <c r="F26" s="77"/>
      <c r="G26" s="77"/>
      <c r="H26" s="35"/>
      <c r="I26" s="65"/>
      <c r="J26" s="47"/>
    </row>
    <row r="27" spans="2:10" s="23" customFormat="1" ht="12.75" customHeight="1" x14ac:dyDescent="0.2">
      <c r="B27" s="48"/>
      <c r="C27" s="67"/>
      <c r="D27" s="67"/>
      <c r="E27" s="67"/>
      <c r="F27" s="77"/>
      <c r="G27" s="77"/>
      <c r="H27" s="35"/>
      <c r="I27" s="65"/>
      <c r="J27" s="47"/>
    </row>
    <row r="28" spans="2:10" s="23" customFormat="1" ht="12.75" customHeight="1" x14ac:dyDescent="0.2">
      <c r="B28" s="48"/>
      <c r="C28" s="48"/>
      <c r="D28" s="48"/>
      <c r="E28" s="48"/>
      <c r="F28" s="48"/>
      <c r="G28" s="48"/>
      <c r="I28" s="40"/>
      <c r="J28" s="47"/>
    </row>
    <row r="29" spans="2:10" s="23" customFormat="1" ht="12.75" customHeight="1" x14ac:dyDescent="0.2">
      <c r="B29" s="48"/>
      <c r="C29" s="48"/>
      <c r="D29" s="48"/>
      <c r="E29" s="48"/>
      <c r="F29" s="48"/>
      <c r="G29" s="48"/>
      <c r="I29" s="40"/>
      <c r="J29" s="47"/>
    </row>
    <row r="30" spans="2:10" s="23" customFormat="1" ht="12.75" customHeight="1" x14ac:dyDescent="0.2">
      <c r="B30" s="48"/>
      <c r="C30" s="48"/>
      <c r="D30" s="48"/>
      <c r="E30" s="48"/>
      <c r="F30" s="48"/>
      <c r="G30" s="48"/>
      <c r="I30" s="40"/>
      <c r="J30" s="47"/>
    </row>
    <row r="31" spans="2:10" s="23" customFormat="1" ht="12.75" customHeight="1" x14ac:dyDescent="0.2">
      <c r="B31" s="48"/>
      <c r="C31" s="48"/>
      <c r="D31" s="48"/>
      <c r="E31" s="48"/>
      <c r="F31" s="48"/>
      <c r="G31" s="48"/>
      <c r="I31" s="40"/>
      <c r="J31" s="47"/>
    </row>
    <row r="32" spans="2:10" s="23" customFormat="1" ht="12.75" customHeight="1" x14ac:dyDescent="0.2">
      <c r="B32" s="48"/>
      <c r="C32" s="48"/>
      <c r="D32" s="48"/>
      <c r="E32" s="48"/>
      <c r="F32" s="48"/>
      <c r="G32" s="48"/>
      <c r="I32" s="40"/>
      <c r="J32" s="47"/>
    </row>
    <row r="33" spans="1:99" s="23" customFormat="1" ht="12.75" customHeight="1" x14ac:dyDescent="0.2">
      <c r="B33" s="48"/>
      <c r="C33" s="48"/>
      <c r="D33" s="48"/>
      <c r="E33" s="48"/>
      <c r="F33" s="48"/>
      <c r="G33" s="48"/>
      <c r="I33" s="40"/>
      <c r="J33" s="47"/>
    </row>
    <row r="34" spans="1:99" s="23" customFormat="1" ht="12.75" customHeight="1" x14ac:dyDescent="0.2">
      <c r="B34" s="48"/>
      <c r="C34" s="48"/>
      <c r="D34" s="48"/>
      <c r="E34" s="48"/>
      <c r="F34" s="48"/>
      <c r="G34" s="48"/>
      <c r="I34" s="40"/>
      <c r="J34" s="47"/>
    </row>
    <row r="35" spans="1:99" s="23" customFormat="1" ht="12.75" customHeight="1" x14ac:dyDescent="0.2">
      <c r="B35" s="48"/>
      <c r="C35" s="48"/>
      <c r="D35" s="48"/>
      <c r="E35" s="48"/>
      <c r="F35" s="48"/>
      <c r="G35" s="48"/>
      <c r="I35" s="40"/>
      <c r="J35" s="47"/>
    </row>
    <row r="36" spans="1:99" s="23" customFormat="1" ht="12.75" customHeight="1" x14ac:dyDescent="0.2">
      <c r="B36" s="48"/>
      <c r="C36" s="48"/>
      <c r="D36" s="48"/>
      <c r="E36" s="48"/>
      <c r="F36" s="48"/>
      <c r="G36" s="48"/>
      <c r="I36" s="40"/>
      <c r="J36" s="47"/>
    </row>
    <row r="37" spans="1:99" s="23" customFormat="1" ht="12.75" customHeight="1" x14ac:dyDescent="0.2">
      <c r="B37" s="48"/>
      <c r="C37" s="48"/>
      <c r="D37" s="48"/>
      <c r="E37" s="48"/>
      <c r="F37" s="48"/>
      <c r="G37" s="48"/>
      <c r="I37" s="40"/>
      <c r="J37" s="47"/>
    </row>
    <row r="38" spans="1:99" s="23" customFormat="1" ht="12.75" customHeight="1" x14ac:dyDescent="0.2">
      <c r="B38" s="48"/>
      <c r="C38" s="48"/>
      <c r="D38" s="48"/>
      <c r="E38" s="48"/>
      <c r="F38" s="48"/>
      <c r="G38" s="48"/>
      <c r="I38" s="40"/>
      <c r="J38" s="47"/>
    </row>
    <row r="39" spans="1:99" s="23" customFormat="1" ht="12.75" customHeight="1" x14ac:dyDescent="0.2">
      <c r="B39" s="48"/>
      <c r="C39" s="48"/>
      <c r="D39" s="48"/>
      <c r="E39" s="48"/>
      <c r="F39" s="48"/>
      <c r="G39" s="48"/>
      <c r="I39" s="40"/>
      <c r="J39" s="47"/>
    </row>
    <row r="40" spans="1:99" s="23" customFormat="1" ht="12.75" customHeight="1" x14ac:dyDescent="0.2">
      <c r="B40" s="48"/>
      <c r="C40" s="48"/>
      <c r="D40" s="48"/>
      <c r="E40" s="48"/>
      <c r="F40" s="48"/>
      <c r="G40" s="48"/>
      <c r="I40" s="40"/>
      <c r="J40" s="47"/>
    </row>
    <row r="41" spans="1:99" s="23" customFormat="1" ht="12.75" customHeight="1" x14ac:dyDescent="0.2">
      <c r="A41" s="24"/>
      <c r="C41" s="48"/>
      <c r="D41" s="48"/>
      <c r="E41" s="48"/>
      <c r="F41" s="48"/>
      <c r="G41" s="48"/>
      <c r="I41" s="40"/>
      <c r="J41" s="47"/>
    </row>
    <row r="42" spans="1:99" s="23" customFormat="1" ht="12.75" customHeight="1" x14ac:dyDescent="0.2">
      <c r="A42" s="24" t="s">
        <v>127</v>
      </c>
      <c r="C42" s="48"/>
      <c r="D42" s="48"/>
      <c r="E42" s="48"/>
      <c r="F42" s="48"/>
      <c r="G42" s="48"/>
      <c r="I42" s="40"/>
      <c r="J42" s="47"/>
    </row>
    <row r="43" spans="1:99" s="49" customFormat="1" ht="81" customHeight="1" x14ac:dyDescent="0.2">
      <c r="A43" s="96" t="s">
        <v>83</v>
      </c>
      <c r="B43" s="97" t="s">
        <v>100</v>
      </c>
      <c r="C43" s="96" t="s">
        <v>124</v>
      </c>
      <c r="D43" s="97" t="s">
        <v>160</v>
      </c>
      <c r="E43" s="97" t="s">
        <v>102</v>
      </c>
      <c r="F43" s="97" t="s">
        <v>161</v>
      </c>
      <c r="G43" s="131" t="s">
        <v>163</v>
      </c>
      <c r="H43" s="97" t="s">
        <v>84</v>
      </c>
      <c r="I43" s="97" t="s">
        <v>85</v>
      </c>
      <c r="J43" s="131" t="s">
        <v>162</v>
      </c>
      <c r="K43" s="131" t="s">
        <v>101</v>
      </c>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row>
    <row r="44" spans="1:99" ht="25.5" customHeight="1" x14ac:dyDescent="0.2">
      <c r="A44" s="156"/>
      <c r="B44" s="156"/>
      <c r="C44" s="153"/>
      <c r="D44" s="154"/>
      <c r="E44" s="154"/>
      <c r="F44" s="155">
        <f>D44-E44</f>
        <v>0</v>
      </c>
      <c r="G44" s="155">
        <f>F44*C44</f>
        <v>0</v>
      </c>
      <c r="H44" s="154"/>
      <c r="I44" s="154"/>
      <c r="J44" s="155">
        <f>G44+H44+I44</f>
        <v>0</v>
      </c>
      <c r="K44" s="156"/>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row>
    <row r="45" spans="1:99" ht="25.5" customHeight="1" x14ac:dyDescent="0.2">
      <c r="A45" s="156"/>
      <c r="B45" s="156"/>
      <c r="C45" s="153"/>
      <c r="D45" s="154"/>
      <c r="E45" s="154"/>
      <c r="F45" s="155">
        <f t="shared" ref="F45:F61" si="0">D45-E45</f>
        <v>0</v>
      </c>
      <c r="G45" s="155">
        <f t="shared" ref="G45:G61" si="1">F45*C45</f>
        <v>0</v>
      </c>
      <c r="H45" s="154"/>
      <c r="I45" s="154"/>
      <c r="J45" s="155">
        <f>H45+I45+G45</f>
        <v>0</v>
      </c>
      <c r="K45" s="156"/>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row>
    <row r="46" spans="1:99" ht="25.5" customHeight="1" x14ac:dyDescent="0.2">
      <c r="A46" s="156"/>
      <c r="B46" s="156"/>
      <c r="C46" s="153"/>
      <c r="D46" s="154"/>
      <c r="E46" s="154"/>
      <c r="F46" s="155">
        <f t="shared" ref="F46:F57" si="2">D46-E46</f>
        <v>0</v>
      </c>
      <c r="G46" s="155">
        <f t="shared" ref="G46:G57" si="3">F46*C46</f>
        <v>0</v>
      </c>
      <c r="H46" s="154"/>
      <c r="I46" s="154"/>
      <c r="J46" s="155">
        <f t="shared" ref="J46:J57" si="4">H46+I46+G46</f>
        <v>0</v>
      </c>
      <c r="K46" s="156"/>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row>
    <row r="47" spans="1:99" ht="25.5" customHeight="1" x14ac:dyDescent="0.2">
      <c r="A47" s="156"/>
      <c r="B47" s="156"/>
      <c r="C47" s="153"/>
      <c r="D47" s="154"/>
      <c r="E47" s="154"/>
      <c r="F47" s="155">
        <f t="shared" si="2"/>
        <v>0</v>
      </c>
      <c r="G47" s="155">
        <f t="shared" si="3"/>
        <v>0</v>
      </c>
      <c r="H47" s="154"/>
      <c r="I47" s="154"/>
      <c r="J47" s="155">
        <f t="shared" si="4"/>
        <v>0</v>
      </c>
      <c r="K47" s="156"/>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row>
    <row r="48" spans="1:99" ht="25.5" customHeight="1" x14ac:dyDescent="0.2">
      <c r="A48" s="156"/>
      <c r="B48" s="156"/>
      <c r="C48" s="153"/>
      <c r="D48" s="154"/>
      <c r="E48" s="154"/>
      <c r="F48" s="155">
        <f t="shared" si="2"/>
        <v>0</v>
      </c>
      <c r="G48" s="155">
        <f t="shared" si="3"/>
        <v>0</v>
      </c>
      <c r="H48" s="154"/>
      <c r="I48" s="154"/>
      <c r="J48" s="155">
        <f t="shared" si="4"/>
        <v>0</v>
      </c>
      <c r="K48" s="156"/>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row>
    <row r="49" spans="1:99" ht="25.5" customHeight="1" x14ac:dyDescent="0.2">
      <c r="A49" s="156"/>
      <c r="B49" s="156"/>
      <c r="C49" s="153"/>
      <c r="D49" s="154"/>
      <c r="E49" s="154"/>
      <c r="F49" s="155">
        <f t="shared" si="2"/>
        <v>0</v>
      </c>
      <c r="G49" s="155">
        <f t="shared" si="3"/>
        <v>0</v>
      </c>
      <c r="H49" s="154"/>
      <c r="I49" s="154"/>
      <c r="J49" s="155">
        <f t="shared" si="4"/>
        <v>0</v>
      </c>
      <c r="K49" s="156"/>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row>
    <row r="50" spans="1:99" ht="25.5" customHeight="1" x14ac:dyDescent="0.2">
      <c r="A50" s="156"/>
      <c r="B50" s="156"/>
      <c r="C50" s="153"/>
      <c r="D50" s="154"/>
      <c r="E50" s="154"/>
      <c r="F50" s="155">
        <f t="shared" si="2"/>
        <v>0</v>
      </c>
      <c r="G50" s="155">
        <f t="shared" si="3"/>
        <v>0</v>
      </c>
      <c r="H50" s="154"/>
      <c r="I50" s="154"/>
      <c r="J50" s="155">
        <f t="shared" si="4"/>
        <v>0</v>
      </c>
      <c r="K50" s="156"/>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row>
    <row r="51" spans="1:99" ht="25.5" customHeight="1" x14ac:dyDescent="0.2">
      <c r="A51" s="156"/>
      <c r="B51" s="156"/>
      <c r="C51" s="153"/>
      <c r="D51" s="154"/>
      <c r="E51" s="154"/>
      <c r="F51" s="155">
        <f t="shared" si="2"/>
        <v>0</v>
      </c>
      <c r="G51" s="155">
        <f t="shared" si="3"/>
        <v>0</v>
      </c>
      <c r="H51" s="154"/>
      <c r="I51" s="154"/>
      <c r="J51" s="155">
        <f t="shared" si="4"/>
        <v>0</v>
      </c>
      <c r="K51" s="156"/>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row>
    <row r="52" spans="1:99" ht="25.5" customHeight="1" x14ac:dyDescent="0.2">
      <c r="A52" s="156"/>
      <c r="B52" s="156"/>
      <c r="C52" s="153"/>
      <c r="D52" s="154"/>
      <c r="E52" s="154"/>
      <c r="F52" s="155">
        <f t="shared" si="2"/>
        <v>0</v>
      </c>
      <c r="G52" s="155">
        <f t="shared" si="3"/>
        <v>0</v>
      </c>
      <c r="H52" s="154"/>
      <c r="I52" s="154"/>
      <c r="J52" s="155">
        <f t="shared" si="4"/>
        <v>0</v>
      </c>
      <c r="K52" s="156"/>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row>
    <row r="53" spans="1:99" ht="25.5" customHeight="1" x14ac:dyDescent="0.2">
      <c r="A53" s="156"/>
      <c r="B53" s="156"/>
      <c r="C53" s="153"/>
      <c r="D53" s="154"/>
      <c r="E53" s="154"/>
      <c r="F53" s="155">
        <f t="shared" si="2"/>
        <v>0</v>
      </c>
      <c r="G53" s="155">
        <f t="shared" si="3"/>
        <v>0</v>
      </c>
      <c r="H53" s="154"/>
      <c r="I53" s="154"/>
      <c r="J53" s="155">
        <f t="shared" si="4"/>
        <v>0</v>
      </c>
      <c r="K53" s="156"/>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row>
    <row r="54" spans="1:99" ht="25.5" customHeight="1" x14ac:dyDescent="0.2">
      <c r="A54" s="156"/>
      <c r="B54" s="156"/>
      <c r="C54" s="153"/>
      <c r="D54" s="154"/>
      <c r="E54" s="154"/>
      <c r="F54" s="155">
        <f t="shared" si="2"/>
        <v>0</v>
      </c>
      <c r="G54" s="155">
        <f t="shared" si="3"/>
        <v>0</v>
      </c>
      <c r="H54" s="154"/>
      <c r="I54" s="154"/>
      <c r="J54" s="155">
        <f t="shared" si="4"/>
        <v>0</v>
      </c>
      <c r="K54" s="156"/>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row>
    <row r="55" spans="1:99" ht="25.5" customHeight="1" x14ac:dyDescent="0.2">
      <c r="A55" s="156"/>
      <c r="B55" s="156"/>
      <c r="C55" s="153"/>
      <c r="D55" s="154"/>
      <c r="E55" s="154"/>
      <c r="F55" s="155">
        <f t="shared" si="2"/>
        <v>0</v>
      </c>
      <c r="G55" s="155">
        <f t="shared" si="3"/>
        <v>0</v>
      </c>
      <c r="H55" s="154"/>
      <c r="I55" s="154"/>
      <c r="J55" s="155">
        <f t="shared" si="4"/>
        <v>0</v>
      </c>
      <c r="K55" s="156"/>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row>
    <row r="56" spans="1:99" ht="25.5" customHeight="1" x14ac:dyDescent="0.2">
      <c r="A56" s="156"/>
      <c r="B56" s="156"/>
      <c r="C56" s="153"/>
      <c r="D56" s="154"/>
      <c r="E56" s="154"/>
      <c r="F56" s="155">
        <f t="shared" si="2"/>
        <v>0</v>
      </c>
      <c r="G56" s="155">
        <f t="shared" si="3"/>
        <v>0</v>
      </c>
      <c r="H56" s="154"/>
      <c r="I56" s="154"/>
      <c r="J56" s="155">
        <f t="shared" si="4"/>
        <v>0</v>
      </c>
      <c r="K56" s="156"/>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row>
    <row r="57" spans="1:99" ht="25.5" customHeight="1" x14ac:dyDescent="0.2">
      <c r="A57" s="156"/>
      <c r="B57" s="156"/>
      <c r="C57" s="153"/>
      <c r="D57" s="154"/>
      <c r="E57" s="154"/>
      <c r="F57" s="155">
        <f t="shared" si="2"/>
        <v>0</v>
      </c>
      <c r="G57" s="155">
        <f t="shared" si="3"/>
        <v>0</v>
      </c>
      <c r="H57" s="154"/>
      <c r="I57" s="154"/>
      <c r="J57" s="155">
        <f t="shared" si="4"/>
        <v>0</v>
      </c>
      <c r="K57" s="156"/>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row>
    <row r="58" spans="1:99" ht="25.5" customHeight="1" x14ac:dyDescent="0.2">
      <c r="A58" s="156"/>
      <c r="B58" s="156"/>
      <c r="C58" s="153"/>
      <c r="D58" s="154"/>
      <c r="E58" s="154"/>
      <c r="F58" s="155">
        <f t="shared" si="0"/>
        <v>0</v>
      </c>
      <c r="G58" s="155">
        <f t="shared" si="1"/>
        <v>0</v>
      </c>
      <c r="H58" s="154"/>
      <c r="I58" s="154"/>
      <c r="J58" s="155">
        <f>H58+I58+G58</f>
        <v>0</v>
      </c>
      <c r="K58" s="156"/>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row>
    <row r="59" spans="1:99" ht="25.5" customHeight="1" x14ac:dyDescent="0.2">
      <c r="A59" s="156"/>
      <c r="B59" s="156"/>
      <c r="C59" s="153"/>
      <c r="D59" s="154"/>
      <c r="E59" s="154"/>
      <c r="F59" s="155">
        <f t="shared" si="0"/>
        <v>0</v>
      </c>
      <c r="G59" s="155">
        <f t="shared" si="1"/>
        <v>0</v>
      </c>
      <c r="H59" s="154"/>
      <c r="I59" s="154"/>
      <c r="J59" s="155">
        <f>H59+I59+G59</f>
        <v>0</v>
      </c>
      <c r="K59" s="156"/>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row>
    <row r="60" spans="1:99" ht="25.5" customHeight="1" x14ac:dyDescent="0.2">
      <c r="A60" s="156"/>
      <c r="B60" s="156"/>
      <c r="C60" s="153"/>
      <c r="D60" s="154"/>
      <c r="E60" s="154"/>
      <c r="F60" s="155">
        <f t="shared" si="0"/>
        <v>0</v>
      </c>
      <c r="G60" s="155">
        <f t="shared" si="1"/>
        <v>0</v>
      </c>
      <c r="H60" s="154"/>
      <c r="I60" s="154"/>
      <c r="J60" s="155">
        <f>H60+I60+G60</f>
        <v>0</v>
      </c>
      <c r="K60" s="156"/>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row>
    <row r="61" spans="1:99" ht="25.5" customHeight="1" x14ac:dyDescent="0.2">
      <c r="A61" s="156"/>
      <c r="B61" s="156"/>
      <c r="C61" s="153"/>
      <c r="D61" s="154"/>
      <c r="E61" s="154"/>
      <c r="F61" s="155">
        <f t="shared" si="0"/>
        <v>0</v>
      </c>
      <c r="G61" s="155">
        <f t="shared" si="1"/>
        <v>0</v>
      </c>
      <c r="H61" s="154"/>
      <c r="I61" s="154"/>
      <c r="J61" s="155">
        <f>H61+I61+G61</f>
        <v>0</v>
      </c>
      <c r="K61" s="156"/>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row>
    <row r="62" spans="1:99" s="23" customFormat="1" ht="12.75" customHeight="1" x14ac:dyDescent="0.2">
      <c r="B62" s="48"/>
      <c r="D62" s="66"/>
      <c r="E62" s="66"/>
      <c r="F62" s="68" t="s">
        <v>34</v>
      </c>
      <c r="G62" s="69">
        <f>SUM(G44:G61)</f>
        <v>0</v>
      </c>
      <c r="H62" s="69">
        <f t="shared" ref="H62:J62" si="5">SUM(H44:H61)</f>
        <v>0</v>
      </c>
      <c r="I62" s="69">
        <f t="shared" si="5"/>
        <v>0</v>
      </c>
      <c r="J62" s="69">
        <f t="shared" si="5"/>
        <v>0</v>
      </c>
    </row>
    <row r="63" spans="1:99" s="23" customFormat="1" ht="12.75" customHeight="1" x14ac:dyDescent="0.2">
      <c r="B63" s="48"/>
      <c r="C63" s="48"/>
      <c r="D63" s="48"/>
      <c r="E63" s="48"/>
      <c r="F63" s="48"/>
      <c r="G63" s="48"/>
      <c r="I63" s="40"/>
      <c r="J63" s="47"/>
    </row>
    <row r="64" spans="1:99" s="23" customFormat="1" ht="12.75" customHeight="1" x14ac:dyDescent="0.2">
      <c r="B64" s="48"/>
      <c r="C64" s="48"/>
      <c r="D64" s="48"/>
      <c r="E64" s="48"/>
      <c r="F64" s="48"/>
      <c r="G64" s="48"/>
      <c r="I64" s="40"/>
      <c r="J64" s="47"/>
    </row>
    <row r="65" spans="1:11" s="23" customFormat="1" ht="12" customHeight="1" x14ac:dyDescent="0.2">
      <c r="B65" s="48"/>
      <c r="C65" s="48"/>
      <c r="D65" s="48"/>
      <c r="E65" s="48"/>
      <c r="F65" s="48"/>
      <c r="G65" s="48"/>
      <c r="I65" s="40"/>
      <c r="J65" s="47"/>
    </row>
    <row r="66" spans="1:11" s="70" customFormat="1" ht="12.75" customHeight="1" x14ac:dyDescent="0.2">
      <c r="J66" s="71"/>
      <c r="K66" s="25"/>
    </row>
    <row r="67" spans="1:11" s="13" customFormat="1" ht="12.75" customHeight="1" x14ac:dyDescent="0.2"/>
    <row r="68" spans="1:11" s="23" customFormat="1" ht="12.75" customHeight="1" x14ac:dyDescent="0.2">
      <c r="A68" s="72"/>
      <c r="B68" s="72"/>
      <c r="C68" s="72"/>
      <c r="D68" s="72"/>
      <c r="E68" s="72"/>
      <c r="F68" s="72"/>
      <c r="G68" s="72"/>
      <c r="H68" s="72"/>
      <c r="I68" s="73"/>
    </row>
    <row r="69" spans="1:11" s="23" customFormat="1" x14ac:dyDescent="0.2">
      <c r="A69" s="74"/>
      <c r="B69" s="74"/>
      <c r="C69" s="74"/>
      <c r="D69" s="74"/>
      <c r="E69" s="74"/>
      <c r="F69" s="75"/>
      <c r="G69" s="75"/>
      <c r="H69" s="74"/>
    </row>
    <row r="70" spans="1:11" s="23" customFormat="1" x14ac:dyDescent="0.2"/>
    <row r="71" spans="1:11" s="23" customFormat="1" x14ac:dyDescent="0.2"/>
    <row r="72" spans="1:11" s="13" customFormat="1" x14ac:dyDescent="0.2"/>
    <row r="73" spans="1:11" s="13" customFormat="1" x14ac:dyDescent="0.2"/>
    <row r="74" spans="1:11" s="13" customFormat="1" x14ac:dyDescent="0.2"/>
    <row r="75" spans="1:11" s="13" customFormat="1" x14ac:dyDescent="0.2"/>
    <row r="76" spans="1:11" s="13" customFormat="1" x14ac:dyDescent="0.2"/>
    <row r="77" spans="1:11" s="13" customFormat="1" x14ac:dyDescent="0.2"/>
    <row r="78" spans="1:11" s="13" customFormat="1" x14ac:dyDescent="0.2"/>
    <row r="79" spans="1:11" s="13" customFormat="1" x14ac:dyDescent="0.2"/>
    <row r="80" spans="1:11" s="13" customFormat="1" x14ac:dyDescent="0.2"/>
    <row r="81" s="13" customFormat="1" x14ac:dyDescent="0.2"/>
    <row r="82" s="13" customFormat="1" x14ac:dyDescent="0.2"/>
    <row r="83" s="13" customFormat="1" x14ac:dyDescent="0.2"/>
    <row r="84" s="13" customFormat="1" x14ac:dyDescent="0.2"/>
    <row r="85" s="13" customFormat="1" x14ac:dyDescent="0.2"/>
    <row r="86" s="13" customFormat="1" x14ac:dyDescent="0.2"/>
    <row r="87" s="13" customFormat="1" x14ac:dyDescent="0.2"/>
    <row r="88" s="13" customFormat="1" x14ac:dyDescent="0.2"/>
    <row r="89" s="13" customFormat="1" x14ac:dyDescent="0.2"/>
    <row r="90" s="13" customFormat="1" x14ac:dyDescent="0.2"/>
    <row r="91" s="13" customFormat="1" x14ac:dyDescent="0.2"/>
    <row r="92" s="13" customFormat="1" x14ac:dyDescent="0.2"/>
    <row r="93" s="13" customFormat="1" x14ac:dyDescent="0.2"/>
    <row r="94" s="13" customFormat="1" x14ac:dyDescent="0.2"/>
    <row r="95" s="13" customFormat="1" x14ac:dyDescent="0.2"/>
    <row r="96" s="13" customFormat="1" x14ac:dyDescent="0.2"/>
    <row r="97" s="13" customFormat="1" x14ac:dyDescent="0.2"/>
    <row r="98" s="13" customFormat="1" x14ac:dyDescent="0.2"/>
    <row r="99" s="13" customFormat="1" x14ac:dyDescent="0.2"/>
    <row r="100" s="13" customFormat="1" x14ac:dyDescent="0.2"/>
    <row r="101" s="13" customFormat="1" x14ac:dyDescent="0.2"/>
    <row r="102" s="13" customFormat="1" x14ac:dyDescent="0.2"/>
  </sheetData>
  <mergeCells count="19">
    <mergeCell ref="A10:B10"/>
    <mergeCell ref="C7:I7"/>
    <mergeCell ref="I1:J1"/>
    <mergeCell ref="C6:I6"/>
    <mergeCell ref="F2:I2"/>
    <mergeCell ref="F3:I3"/>
    <mergeCell ref="F4:I4"/>
    <mergeCell ref="A5:I5"/>
    <mergeCell ref="A6:B6"/>
    <mergeCell ref="A7:B7"/>
    <mergeCell ref="C8:E8"/>
    <mergeCell ref="H8:I8"/>
    <mergeCell ref="C9:E9"/>
    <mergeCell ref="C10:E10"/>
    <mergeCell ref="H9:I9"/>
    <mergeCell ref="F8:G8"/>
    <mergeCell ref="F9:G9"/>
    <mergeCell ref="A8:B8"/>
    <mergeCell ref="A9:B9"/>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G5"/>
    </sheetView>
  </sheetViews>
  <sheetFormatPr defaultRowHeight="12.75" x14ac:dyDescent="0.2"/>
  <cols>
    <col min="1" max="2" width="20.5703125" style="4" customWidth="1"/>
    <col min="3" max="3" width="17" style="4" customWidth="1"/>
    <col min="4" max="4" width="16.7109375" style="4" customWidth="1"/>
    <col min="5" max="6" width="7" style="4" customWidth="1"/>
    <col min="7" max="7" width="33.7109375" style="4" customWidth="1"/>
    <col min="8" max="8" width="1.140625" style="4" hidden="1" customWidth="1"/>
    <col min="9" max="249" width="9.140625" style="4"/>
    <col min="250" max="250" width="12.7109375" style="4" customWidth="1"/>
    <col min="251" max="251" width="21.7109375" style="4" customWidth="1"/>
    <col min="252" max="253" width="12.85546875" style="4" customWidth="1"/>
    <col min="254" max="254" width="12" style="4" customWidth="1"/>
    <col min="255" max="255" width="12.42578125" style="4" customWidth="1"/>
    <col min="256" max="256" width="14.85546875" style="4" customWidth="1"/>
    <col min="257" max="257" width="15.42578125" style="4" customWidth="1"/>
    <col min="258" max="258" width="14" style="4" customWidth="1"/>
    <col min="259" max="259" width="16" style="4" customWidth="1"/>
    <col min="260" max="260" width="12.85546875" style="4" customWidth="1"/>
    <col min="261" max="505" width="9.140625" style="4"/>
    <col min="506" max="506" width="12.7109375" style="4" customWidth="1"/>
    <col min="507" max="507" width="21.7109375" style="4" customWidth="1"/>
    <col min="508" max="509" width="12.85546875" style="4" customWidth="1"/>
    <col min="510" max="510" width="12" style="4" customWidth="1"/>
    <col min="511" max="511" width="12.42578125" style="4" customWidth="1"/>
    <col min="512" max="512" width="14.85546875" style="4" customWidth="1"/>
    <col min="513" max="513" width="15.42578125" style="4" customWidth="1"/>
    <col min="514" max="514" width="14" style="4" customWidth="1"/>
    <col min="515" max="515" width="16" style="4" customWidth="1"/>
    <col min="516" max="516" width="12.85546875" style="4" customWidth="1"/>
    <col min="517" max="761" width="9.140625" style="4"/>
    <col min="762" max="762" width="12.7109375" style="4" customWidth="1"/>
    <col min="763" max="763" width="21.7109375" style="4" customWidth="1"/>
    <col min="764" max="765" width="12.85546875" style="4" customWidth="1"/>
    <col min="766" max="766" width="12" style="4" customWidth="1"/>
    <col min="767" max="767" width="12.42578125" style="4" customWidth="1"/>
    <col min="768" max="768" width="14.85546875" style="4" customWidth="1"/>
    <col min="769" max="769" width="15.42578125" style="4" customWidth="1"/>
    <col min="770" max="770" width="14" style="4" customWidth="1"/>
    <col min="771" max="771" width="16" style="4" customWidth="1"/>
    <col min="772" max="772" width="12.85546875" style="4" customWidth="1"/>
    <col min="773" max="1017" width="9.140625" style="4"/>
    <col min="1018" max="1018" width="12.7109375" style="4" customWidth="1"/>
    <col min="1019" max="1019" width="21.7109375" style="4" customWidth="1"/>
    <col min="1020" max="1021" width="12.85546875" style="4" customWidth="1"/>
    <col min="1022" max="1022" width="12" style="4" customWidth="1"/>
    <col min="1023" max="1023" width="12.42578125" style="4" customWidth="1"/>
    <col min="1024" max="1024" width="14.85546875" style="4" customWidth="1"/>
    <col min="1025" max="1025" width="15.42578125" style="4" customWidth="1"/>
    <col min="1026" max="1026" width="14" style="4" customWidth="1"/>
    <col min="1027" max="1027" width="16" style="4" customWidth="1"/>
    <col min="1028" max="1028" width="12.85546875" style="4" customWidth="1"/>
    <col min="1029" max="1273" width="9.140625" style="4"/>
    <col min="1274" max="1274" width="12.7109375" style="4" customWidth="1"/>
    <col min="1275" max="1275" width="21.7109375" style="4" customWidth="1"/>
    <col min="1276" max="1277" width="12.85546875" style="4" customWidth="1"/>
    <col min="1278" max="1278" width="12" style="4" customWidth="1"/>
    <col min="1279" max="1279" width="12.42578125" style="4" customWidth="1"/>
    <col min="1280" max="1280" width="14.85546875" style="4" customWidth="1"/>
    <col min="1281" max="1281" width="15.42578125" style="4" customWidth="1"/>
    <col min="1282" max="1282" width="14" style="4" customWidth="1"/>
    <col min="1283" max="1283" width="16" style="4" customWidth="1"/>
    <col min="1284" max="1284" width="12.85546875" style="4" customWidth="1"/>
    <col min="1285" max="1529" width="9.140625" style="4"/>
    <col min="1530" max="1530" width="12.7109375" style="4" customWidth="1"/>
    <col min="1531" max="1531" width="21.7109375" style="4" customWidth="1"/>
    <col min="1532" max="1533" width="12.85546875" style="4" customWidth="1"/>
    <col min="1534" max="1534" width="12" style="4" customWidth="1"/>
    <col min="1535" max="1535" width="12.42578125" style="4" customWidth="1"/>
    <col min="1536" max="1536" width="14.85546875" style="4" customWidth="1"/>
    <col min="1537" max="1537" width="15.42578125" style="4" customWidth="1"/>
    <col min="1538" max="1538" width="14" style="4" customWidth="1"/>
    <col min="1539" max="1539" width="16" style="4" customWidth="1"/>
    <col min="1540" max="1540" width="12.85546875" style="4" customWidth="1"/>
    <col min="1541" max="1785" width="9.140625" style="4"/>
    <col min="1786" max="1786" width="12.7109375" style="4" customWidth="1"/>
    <col min="1787" max="1787" width="21.7109375" style="4" customWidth="1"/>
    <col min="1788" max="1789" width="12.85546875" style="4" customWidth="1"/>
    <col min="1790" max="1790" width="12" style="4" customWidth="1"/>
    <col min="1791" max="1791" width="12.42578125" style="4" customWidth="1"/>
    <col min="1792" max="1792" width="14.85546875" style="4" customWidth="1"/>
    <col min="1793" max="1793" width="15.42578125" style="4" customWidth="1"/>
    <col min="1794" max="1794" width="14" style="4" customWidth="1"/>
    <col min="1795" max="1795" width="16" style="4" customWidth="1"/>
    <col min="1796" max="1796" width="12.85546875" style="4" customWidth="1"/>
    <col min="1797" max="2041" width="9.140625" style="4"/>
    <col min="2042" max="2042" width="12.7109375" style="4" customWidth="1"/>
    <col min="2043" max="2043" width="21.7109375" style="4" customWidth="1"/>
    <col min="2044" max="2045" width="12.85546875" style="4" customWidth="1"/>
    <col min="2046" max="2046" width="12" style="4" customWidth="1"/>
    <col min="2047" max="2047" width="12.42578125" style="4" customWidth="1"/>
    <col min="2048" max="2048" width="14.85546875" style="4" customWidth="1"/>
    <col min="2049" max="2049" width="15.42578125" style="4" customWidth="1"/>
    <col min="2050" max="2050" width="14" style="4" customWidth="1"/>
    <col min="2051" max="2051" width="16" style="4" customWidth="1"/>
    <col min="2052" max="2052" width="12.85546875" style="4" customWidth="1"/>
    <col min="2053" max="2297" width="9.140625" style="4"/>
    <col min="2298" max="2298" width="12.7109375" style="4" customWidth="1"/>
    <col min="2299" max="2299" width="21.7109375" style="4" customWidth="1"/>
    <col min="2300" max="2301" width="12.85546875" style="4" customWidth="1"/>
    <col min="2302" max="2302" width="12" style="4" customWidth="1"/>
    <col min="2303" max="2303" width="12.42578125" style="4" customWidth="1"/>
    <col min="2304" max="2304" width="14.85546875" style="4" customWidth="1"/>
    <col min="2305" max="2305" width="15.42578125" style="4" customWidth="1"/>
    <col min="2306" max="2306" width="14" style="4" customWidth="1"/>
    <col min="2307" max="2307" width="16" style="4" customWidth="1"/>
    <col min="2308" max="2308" width="12.85546875" style="4" customWidth="1"/>
    <col min="2309" max="2553" width="9.140625" style="4"/>
    <col min="2554" max="2554" width="12.7109375" style="4" customWidth="1"/>
    <col min="2555" max="2555" width="21.7109375" style="4" customWidth="1"/>
    <col min="2556" max="2557" width="12.85546875" style="4" customWidth="1"/>
    <col min="2558" max="2558" width="12" style="4" customWidth="1"/>
    <col min="2559" max="2559" width="12.42578125" style="4" customWidth="1"/>
    <col min="2560" max="2560" width="14.85546875" style="4" customWidth="1"/>
    <col min="2561" max="2561" width="15.42578125" style="4" customWidth="1"/>
    <col min="2562" max="2562" width="14" style="4" customWidth="1"/>
    <col min="2563" max="2563" width="16" style="4" customWidth="1"/>
    <col min="2564" max="2564" width="12.85546875" style="4" customWidth="1"/>
    <col min="2565" max="2809" width="9.140625" style="4"/>
    <col min="2810" max="2810" width="12.7109375" style="4" customWidth="1"/>
    <col min="2811" max="2811" width="21.7109375" style="4" customWidth="1"/>
    <col min="2812" max="2813" width="12.85546875" style="4" customWidth="1"/>
    <col min="2814" max="2814" width="12" style="4" customWidth="1"/>
    <col min="2815" max="2815" width="12.42578125" style="4" customWidth="1"/>
    <col min="2816" max="2816" width="14.85546875" style="4" customWidth="1"/>
    <col min="2817" max="2817" width="15.42578125" style="4" customWidth="1"/>
    <col min="2818" max="2818" width="14" style="4" customWidth="1"/>
    <col min="2819" max="2819" width="16" style="4" customWidth="1"/>
    <col min="2820" max="2820" width="12.85546875" style="4" customWidth="1"/>
    <col min="2821" max="3065" width="9.140625" style="4"/>
    <col min="3066" max="3066" width="12.7109375" style="4" customWidth="1"/>
    <col min="3067" max="3067" width="21.7109375" style="4" customWidth="1"/>
    <col min="3068" max="3069" width="12.85546875" style="4" customWidth="1"/>
    <col min="3070" max="3070" width="12" style="4" customWidth="1"/>
    <col min="3071" max="3071" width="12.42578125" style="4" customWidth="1"/>
    <col min="3072" max="3072" width="14.85546875" style="4" customWidth="1"/>
    <col min="3073" max="3073" width="15.42578125" style="4" customWidth="1"/>
    <col min="3074" max="3074" width="14" style="4" customWidth="1"/>
    <col min="3075" max="3075" width="16" style="4" customWidth="1"/>
    <col min="3076" max="3076" width="12.85546875" style="4" customWidth="1"/>
    <col min="3077" max="3321" width="9.140625" style="4"/>
    <col min="3322" max="3322" width="12.7109375" style="4" customWidth="1"/>
    <col min="3323" max="3323" width="21.7109375" style="4" customWidth="1"/>
    <col min="3324" max="3325" width="12.85546875" style="4" customWidth="1"/>
    <col min="3326" max="3326" width="12" style="4" customWidth="1"/>
    <col min="3327" max="3327" width="12.42578125" style="4" customWidth="1"/>
    <col min="3328" max="3328" width="14.85546875" style="4" customWidth="1"/>
    <col min="3329" max="3329" width="15.42578125" style="4" customWidth="1"/>
    <col min="3330" max="3330" width="14" style="4" customWidth="1"/>
    <col min="3331" max="3331" width="16" style="4" customWidth="1"/>
    <col min="3332" max="3332" width="12.85546875" style="4" customWidth="1"/>
    <col min="3333" max="3577" width="9.140625" style="4"/>
    <col min="3578" max="3578" width="12.7109375" style="4" customWidth="1"/>
    <col min="3579" max="3579" width="21.7109375" style="4" customWidth="1"/>
    <col min="3580" max="3581" width="12.85546875" style="4" customWidth="1"/>
    <col min="3582" max="3582" width="12" style="4" customWidth="1"/>
    <col min="3583" max="3583" width="12.42578125" style="4" customWidth="1"/>
    <col min="3584" max="3584" width="14.85546875" style="4" customWidth="1"/>
    <col min="3585" max="3585" width="15.42578125" style="4" customWidth="1"/>
    <col min="3586" max="3586" width="14" style="4" customWidth="1"/>
    <col min="3587" max="3587" width="16" style="4" customWidth="1"/>
    <col min="3588" max="3588" width="12.85546875" style="4" customWidth="1"/>
    <col min="3589" max="3833" width="9.140625" style="4"/>
    <col min="3834" max="3834" width="12.7109375" style="4" customWidth="1"/>
    <col min="3835" max="3835" width="21.7109375" style="4" customWidth="1"/>
    <col min="3836" max="3837" width="12.85546875" style="4" customWidth="1"/>
    <col min="3838" max="3838" width="12" style="4" customWidth="1"/>
    <col min="3839" max="3839" width="12.42578125" style="4" customWidth="1"/>
    <col min="3840" max="3840" width="14.85546875" style="4" customWidth="1"/>
    <col min="3841" max="3841" width="15.42578125" style="4" customWidth="1"/>
    <col min="3842" max="3842" width="14" style="4" customWidth="1"/>
    <col min="3843" max="3843" width="16" style="4" customWidth="1"/>
    <col min="3844" max="3844" width="12.85546875" style="4" customWidth="1"/>
    <col min="3845" max="4089" width="9.140625" style="4"/>
    <col min="4090" max="4090" width="12.7109375" style="4" customWidth="1"/>
    <col min="4091" max="4091" width="21.7109375" style="4" customWidth="1"/>
    <col min="4092" max="4093" width="12.85546875" style="4" customWidth="1"/>
    <col min="4094" max="4094" width="12" style="4" customWidth="1"/>
    <col min="4095" max="4095" width="12.42578125" style="4" customWidth="1"/>
    <col min="4096" max="4096" width="14.85546875" style="4" customWidth="1"/>
    <col min="4097" max="4097" width="15.42578125" style="4" customWidth="1"/>
    <col min="4098" max="4098" width="14" style="4" customWidth="1"/>
    <col min="4099" max="4099" width="16" style="4" customWidth="1"/>
    <col min="4100" max="4100" width="12.85546875" style="4" customWidth="1"/>
    <col min="4101" max="4345" width="9.140625" style="4"/>
    <col min="4346" max="4346" width="12.7109375" style="4" customWidth="1"/>
    <col min="4347" max="4347" width="21.7109375" style="4" customWidth="1"/>
    <col min="4348" max="4349" width="12.85546875" style="4" customWidth="1"/>
    <col min="4350" max="4350" width="12" style="4" customWidth="1"/>
    <col min="4351" max="4351" width="12.42578125" style="4" customWidth="1"/>
    <col min="4352" max="4352" width="14.85546875" style="4" customWidth="1"/>
    <col min="4353" max="4353" width="15.42578125" style="4" customWidth="1"/>
    <col min="4354" max="4354" width="14" style="4" customWidth="1"/>
    <col min="4355" max="4355" width="16" style="4" customWidth="1"/>
    <col min="4356" max="4356" width="12.85546875" style="4" customWidth="1"/>
    <col min="4357" max="4601" width="9.140625" style="4"/>
    <col min="4602" max="4602" width="12.7109375" style="4" customWidth="1"/>
    <col min="4603" max="4603" width="21.7109375" style="4" customWidth="1"/>
    <col min="4604" max="4605" width="12.85546875" style="4" customWidth="1"/>
    <col min="4606" max="4606" width="12" style="4" customWidth="1"/>
    <col min="4607" max="4607" width="12.42578125" style="4" customWidth="1"/>
    <col min="4608" max="4608" width="14.85546875" style="4" customWidth="1"/>
    <col min="4609" max="4609" width="15.42578125" style="4" customWidth="1"/>
    <col min="4610" max="4610" width="14" style="4" customWidth="1"/>
    <col min="4611" max="4611" width="16" style="4" customWidth="1"/>
    <col min="4612" max="4612" width="12.85546875" style="4" customWidth="1"/>
    <col min="4613" max="4857" width="9.140625" style="4"/>
    <col min="4858" max="4858" width="12.7109375" style="4" customWidth="1"/>
    <col min="4859" max="4859" width="21.7109375" style="4" customWidth="1"/>
    <col min="4860" max="4861" width="12.85546875" style="4" customWidth="1"/>
    <col min="4862" max="4862" width="12" style="4" customWidth="1"/>
    <col min="4863" max="4863" width="12.42578125" style="4" customWidth="1"/>
    <col min="4864" max="4864" width="14.85546875" style="4" customWidth="1"/>
    <col min="4865" max="4865" width="15.42578125" style="4" customWidth="1"/>
    <col min="4866" max="4866" width="14" style="4" customWidth="1"/>
    <col min="4867" max="4867" width="16" style="4" customWidth="1"/>
    <col min="4868" max="4868" width="12.85546875" style="4" customWidth="1"/>
    <col min="4869" max="5113" width="9.140625" style="4"/>
    <col min="5114" max="5114" width="12.7109375" style="4" customWidth="1"/>
    <col min="5115" max="5115" width="21.7109375" style="4" customWidth="1"/>
    <col min="5116" max="5117" width="12.85546875" style="4" customWidth="1"/>
    <col min="5118" max="5118" width="12" style="4" customWidth="1"/>
    <col min="5119" max="5119" width="12.42578125" style="4" customWidth="1"/>
    <col min="5120" max="5120" width="14.85546875" style="4" customWidth="1"/>
    <col min="5121" max="5121" width="15.42578125" style="4" customWidth="1"/>
    <col min="5122" max="5122" width="14" style="4" customWidth="1"/>
    <col min="5123" max="5123" width="16" style="4" customWidth="1"/>
    <col min="5124" max="5124" width="12.85546875" style="4" customWidth="1"/>
    <col min="5125" max="5369" width="9.140625" style="4"/>
    <col min="5370" max="5370" width="12.7109375" style="4" customWidth="1"/>
    <col min="5371" max="5371" width="21.7109375" style="4" customWidth="1"/>
    <col min="5372" max="5373" width="12.85546875" style="4" customWidth="1"/>
    <col min="5374" max="5374" width="12" style="4" customWidth="1"/>
    <col min="5375" max="5375" width="12.42578125" style="4" customWidth="1"/>
    <col min="5376" max="5376" width="14.85546875" style="4" customWidth="1"/>
    <col min="5377" max="5377" width="15.42578125" style="4" customWidth="1"/>
    <col min="5378" max="5378" width="14" style="4" customWidth="1"/>
    <col min="5379" max="5379" width="16" style="4" customWidth="1"/>
    <col min="5380" max="5380" width="12.85546875" style="4" customWidth="1"/>
    <col min="5381" max="5625" width="9.140625" style="4"/>
    <col min="5626" max="5626" width="12.7109375" style="4" customWidth="1"/>
    <col min="5627" max="5627" width="21.7109375" style="4" customWidth="1"/>
    <col min="5628" max="5629" width="12.85546875" style="4" customWidth="1"/>
    <col min="5630" max="5630" width="12" style="4" customWidth="1"/>
    <col min="5631" max="5631" width="12.42578125" style="4" customWidth="1"/>
    <col min="5632" max="5632" width="14.85546875" style="4" customWidth="1"/>
    <col min="5633" max="5633" width="15.42578125" style="4" customWidth="1"/>
    <col min="5634" max="5634" width="14" style="4" customWidth="1"/>
    <col min="5635" max="5635" width="16" style="4" customWidth="1"/>
    <col min="5636" max="5636" width="12.85546875" style="4" customWidth="1"/>
    <col min="5637" max="5881" width="9.140625" style="4"/>
    <col min="5882" max="5882" width="12.7109375" style="4" customWidth="1"/>
    <col min="5883" max="5883" width="21.7109375" style="4" customWidth="1"/>
    <col min="5884" max="5885" width="12.85546875" style="4" customWidth="1"/>
    <col min="5886" max="5886" width="12" style="4" customWidth="1"/>
    <col min="5887" max="5887" width="12.42578125" style="4" customWidth="1"/>
    <col min="5888" max="5888" width="14.85546875" style="4" customWidth="1"/>
    <col min="5889" max="5889" width="15.42578125" style="4" customWidth="1"/>
    <col min="5890" max="5890" width="14" style="4" customWidth="1"/>
    <col min="5891" max="5891" width="16" style="4" customWidth="1"/>
    <col min="5892" max="5892" width="12.85546875" style="4" customWidth="1"/>
    <col min="5893" max="6137" width="9.140625" style="4"/>
    <col min="6138" max="6138" width="12.7109375" style="4" customWidth="1"/>
    <col min="6139" max="6139" width="21.7109375" style="4" customWidth="1"/>
    <col min="6140" max="6141" width="12.85546875" style="4" customWidth="1"/>
    <col min="6142" max="6142" width="12" style="4" customWidth="1"/>
    <col min="6143" max="6143" width="12.42578125" style="4" customWidth="1"/>
    <col min="6144" max="6144" width="14.85546875" style="4" customWidth="1"/>
    <col min="6145" max="6145" width="15.42578125" style="4" customWidth="1"/>
    <col min="6146" max="6146" width="14" style="4" customWidth="1"/>
    <col min="6147" max="6147" width="16" style="4" customWidth="1"/>
    <col min="6148" max="6148" width="12.85546875" style="4" customWidth="1"/>
    <col min="6149" max="6393" width="9.140625" style="4"/>
    <col min="6394" max="6394" width="12.7109375" style="4" customWidth="1"/>
    <col min="6395" max="6395" width="21.7109375" style="4" customWidth="1"/>
    <col min="6396" max="6397" width="12.85546875" style="4" customWidth="1"/>
    <col min="6398" max="6398" width="12" style="4" customWidth="1"/>
    <col min="6399" max="6399" width="12.42578125" style="4" customWidth="1"/>
    <col min="6400" max="6400" width="14.85546875" style="4" customWidth="1"/>
    <col min="6401" max="6401" width="15.42578125" style="4" customWidth="1"/>
    <col min="6402" max="6402" width="14" style="4" customWidth="1"/>
    <col min="6403" max="6403" width="16" style="4" customWidth="1"/>
    <col min="6404" max="6404" width="12.85546875" style="4" customWidth="1"/>
    <col min="6405" max="6649" width="9.140625" style="4"/>
    <col min="6650" max="6650" width="12.7109375" style="4" customWidth="1"/>
    <col min="6651" max="6651" width="21.7109375" style="4" customWidth="1"/>
    <col min="6652" max="6653" width="12.85546875" style="4" customWidth="1"/>
    <col min="6654" max="6654" width="12" style="4" customWidth="1"/>
    <col min="6655" max="6655" width="12.42578125" style="4" customWidth="1"/>
    <col min="6656" max="6656" width="14.85546875" style="4" customWidth="1"/>
    <col min="6657" max="6657" width="15.42578125" style="4" customWidth="1"/>
    <col min="6658" max="6658" width="14" style="4" customWidth="1"/>
    <col min="6659" max="6659" width="16" style="4" customWidth="1"/>
    <col min="6660" max="6660" width="12.85546875" style="4" customWidth="1"/>
    <col min="6661" max="6905" width="9.140625" style="4"/>
    <col min="6906" max="6906" width="12.7109375" style="4" customWidth="1"/>
    <col min="6907" max="6907" width="21.7109375" style="4" customWidth="1"/>
    <col min="6908" max="6909" width="12.85546875" style="4" customWidth="1"/>
    <col min="6910" max="6910" width="12" style="4" customWidth="1"/>
    <col min="6911" max="6911" width="12.42578125" style="4" customWidth="1"/>
    <col min="6912" max="6912" width="14.85546875" style="4" customWidth="1"/>
    <col min="6913" max="6913" width="15.42578125" style="4" customWidth="1"/>
    <col min="6914" max="6914" width="14" style="4" customWidth="1"/>
    <col min="6915" max="6915" width="16" style="4" customWidth="1"/>
    <col min="6916" max="6916" width="12.85546875" style="4" customWidth="1"/>
    <col min="6917" max="7161" width="9.140625" style="4"/>
    <col min="7162" max="7162" width="12.7109375" style="4" customWidth="1"/>
    <col min="7163" max="7163" width="21.7109375" style="4" customWidth="1"/>
    <col min="7164" max="7165" width="12.85546875" style="4" customWidth="1"/>
    <col min="7166" max="7166" width="12" style="4" customWidth="1"/>
    <col min="7167" max="7167" width="12.42578125" style="4" customWidth="1"/>
    <col min="7168" max="7168" width="14.85546875" style="4" customWidth="1"/>
    <col min="7169" max="7169" width="15.42578125" style="4" customWidth="1"/>
    <col min="7170" max="7170" width="14" style="4" customWidth="1"/>
    <col min="7171" max="7171" width="16" style="4" customWidth="1"/>
    <col min="7172" max="7172" width="12.85546875" style="4" customWidth="1"/>
    <col min="7173" max="7417" width="9.140625" style="4"/>
    <col min="7418" max="7418" width="12.7109375" style="4" customWidth="1"/>
    <col min="7419" max="7419" width="21.7109375" style="4" customWidth="1"/>
    <col min="7420" max="7421" width="12.85546875" style="4" customWidth="1"/>
    <col min="7422" max="7422" width="12" style="4" customWidth="1"/>
    <col min="7423" max="7423" width="12.42578125" style="4" customWidth="1"/>
    <col min="7424" max="7424" width="14.85546875" style="4" customWidth="1"/>
    <col min="7425" max="7425" width="15.42578125" style="4" customWidth="1"/>
    <col min="7426" max="7426" width="14" style="4" customWidth="1"/>
    <col min="7427" max="7427" width="16" style="4" customWidth="1"/>
    <col min="7428" max="7428" width="12.85546875" style="4" customWidth="1"/>
    <col min="7429" max="7673" width="9.140625" style="4"/>
    <col min="7674" max="7674" width="12.7109375" style="4" customWidth="1"/>
    <col min="7675" max="7675" width="21.7109375" style="4" customWidth="1"/>
    <col min="7676" max="7677" width="12.85546875" style="4" customWidth="1"/>
    <col min="7678" max="7678" width="12" style="4" customWidth="1"/>
    <col min="7679" max="7679" width="12.42578125" style="4" customWidth="1"/>
    <col min="7680" max="7680" width="14.85546875" style="4" customWidth="1"/>
    <col min="7681" max="7681" width="15.42578125" style="4" customWidth="1"/>
    <col min="7682" max="7682" width="14" style="4" customWidth="1"/>
    <col min="7683" max="7683" width="16" style="4" customWidth="1"/>
    <col min="7684" max="7684" width="12.85546875" style="4" customWidth="1"/>
    <col min="7685" max="7929" width="9.140625" style="4"/>
    <col min="7930" max="7930" width="12.7109375" style="4" customWidth="1"/>
    <col min="7931" max="7931" width="21.7109375" style="4" customWidth="1"/>
    <col min="7932" max="7933" width="12.85546875" style="4" customWidth="1"/>
    <col min="7934" max="7934" width="12" style="4" customWidth="1"/>
    <col min="7935" max="7935" width="12.42578125" style="4" customWidth="1"/>
    <col min="7936" max="7936" width="14.85546875" style="4" customWidth="1"/>
    <col min="7937" max="7937" width="15.42578125" style="4" customWidth="1"/>
    <col min="7938" max="7938" width="14" style="4" customWidth="1"/>
    <col min="7939" max="7939" width="16" style="4" customWidth="1"/>
    <col min="7940" max="7940" width="12.85546875" style="4" customWidth="1"/>
    <col min="7941" max="8185" width="9.140625" style="4"/>
    <col min="8186" max="8186" width="12.7109375" style="4" customWidth="1"/>
    <col min="8187" max="8187" width="21.7109375" style="4" customWidth="1"/>
    <col min="8188" max="8189" width="12.85546875" style="4" customWidth="1"/>
    <col min="8190" max="8190" width="12" style="4" customWidth="1"/>
    <col min="8191" max="8191" width="12.42578125" style="4" customWidth="1"/>
    <col min="8192" max="8192" width="14.85546875" style="4" customWidth="1"/>
    <col min="8193" max="8193" width="15.42578125" style="4" customWidth="1"/>
    <col min="8194" max="8194" width="14" style="4" customWidth="1"/>
    <col min="8195" max="8195" width="16" style="4" customWidth="1"/>
    <col min="8196" max="8196" width="12.85546875" style="4" customWidth="1"/>
    <col min="8197" max="8441" width="9.140625" style="4"/>
    <col min="8442" max="8442" width="12.7109375" style="4" customWidth="1"/>
    <col min="8443" max="8443" width="21.7109375" style="4" customWidth="1"/>
    <col min="8444" max="8445" width="12.85546875" style="4" customWidth="1"/>
    <col min="8446" max="8446" width="12" style="4" customWidth="1"/>
    <col min="8447" max="8447" width="12.42578125" style="4" customWidth="1"/>
    <col min="8448" max="8448" width="14.85546875" style="4" customWidth="1"/>
    <col min="8449" max="8449" width="15.42578125" style="4" customWidth="1"/>
    <col min="8450" max="8450" width="14" style="4" customWidth="1"/>
    <col min="8451" max="8451" width="16" style="4" customWidth="1"/>
    <col min="8452" max="8452" width="12.85546875" style="4" customWidth="1"/>
    <col min="8453" max="8697" width="9.140625" style="4"/>
    <col min="8698" max="8698" width="12.7109375" style="4" customWidth="1"/>
    <col min="8699" max="8699" width="21.7109375" style="4" customWidth="1"/>
    <col min="8700" max="8701" width="12.85546875" style="4" customWidth="1"/>
    <col min="8702" max="8702" width="12" style="4" customWidth="1"/>
    <col min="8703" max="8703" width="12.42578125" style="4" customWidth="1"/>
    <col min="8704" max="8704" width="14.85546875" style="4" customWidth="1"/>
    <col min="8705" max="8705" width="15.42578125" style="4" customWidth="1"/>
    <col min="8706" max="8706" width="14" style="4" customWidth="1"/>
    <col min="8707" max="8707" width="16" style="4" customWidth="1"/>
    <col min="8708" max="8708" width="12.85546875" style="4" customWidth="1"/>
    <col min="8709" max="8953" width="9.140625" style="4"/>
    <col min="8954" max="8954" width="12.7109375" style="4" customWidth="1"/>
    <col min="8955" max="8955" width="21.7109375" style="4" customWidth="1"/>
    <col min="8956" max="8957" width="12.85546875" style="4" customWidth="1"/>
    <col min="8958" max="8958" width="12" style="4" customWidth="1"/>
    <col min="8959" max="8959" width="12.42578125" style="4" customWidth="1"/>
    <col min="8960" max="8960" width="14.85546875" style="4" customWidth="1"/>
    <col min="8961" max="8961" width="15.42578125" style="4" customWidth="1"/>
    <col min="8962" max="8962" width="14" style="4" customWidth="1"/>
    <col min="8963" max="8963" width="16" style="4" customWidth="1"/>
    <col min="8964" max="8964" width="12.85546875" style="4" customWidth="1"/>
    <col min="8965" max="9209" width="9.140625" style="4"/>
    <col min="9210" max="9210" width="12.7109375" style="4" customWidth="1"/>
    <col min="9211" max="9211" width="21.7109375" style="4" customWidth="1"/>
    <col min="9212" max="9213" width="12.85546875" style="4" customWidth="1"/>
    <col min="9214" max="9214" width="12" style="4" customWidth="1"/>
    <col min="9215" max="9215" width="12.42578125" style="4" customWidth="1"/>
    <col min="9216" max="9216" width="14.85546875" style="4" customWidth="1"/>
    <col min="9217" max="9217" width="15.42578125" style="4" customWidth="1"/>
    <col min="9218" max="9218" width="14" style="4" customWidth="1"/>
    <col min="9219" max="9219" width="16" style="4" customWidth="1"/>
    <col min="9220" max="9220" width="12.85546875" style="4" customWidth="1"/>
    <col min="9221" max="9465" width="9.140625" style="4"/>
    <col min="9466" max="9466" width="12.7109375" style="4" customWidth="1"/>
    <col min="9467" max="9467" width="21.7109375" style="4" customWidth="1"/>
    <col min="9468" max="9469" width="12.85546875" style="4" customWidth="1"/>
    <col min="9470" max="9470" width="12" style="4" customWidth="1"/>
    <col min="9471" max="9471" width="12.42578125" style="4" customWidth="1"/>
    <col min="9472" max="9472" width="14.85546875" style="4" customWidth="1"/>
    <col min="9473" max="9473" width="15.42578125" style="4" customWidth="1"/>
    <col min="9474" max="9474" width="14" style="4" customWidth="1"/>
    <col min="9475" max="9475" width="16" style="4" customWidth="1"/>
    <col min="9476" max="9476" width="12.85546875" style="4" customWidth="1"/>
    <col min="9477" max="9721" width="9.140625" style="4"/>
    <col min="9722" max="9722" width="12.7109375" style="4" customWidth="1"/>
    <col min="9723" max="9723" width="21.7109375" style="4" customWidth="1"/>
    <col min="9724" max="9725" width="12.85546875" style="4" customWidth="1"/>
    <col min="9726" max="9726" width="12" style="4" customWidth="1"/>
    <col min="9727" max="9727" width="12.42578125" style="4" customWidth="1"/>
    <col min="9728" max="9728" width="14.85546875" style="4" customWidth="1"/>
    <col min="9729" max="9729" width="15.42578125" style="4" customWidth="1"/>
    <col min="9730" max="9730" width="14" style="4" customWidth="1"/>
    <col min="9731" max="9731" width="16" style="4" customWidth="1"/>
    <col min="9732" max="9732" width="12.85546875" style="4" customWidth="1"/>
    <col min="9733" max="9977" width="9.140625" style="4"/>
    <col min="9978" max="9978" width="12.7109375" style="4" customWidth="1"/>
    <col min="9979" max="9979" width="21.7109375" style="4" customWidth="1"/>
    <col min="9980" max="9981" width="12.85546875" style="4" customWidth="1"/>
    <col min="9982" max="9982" width="12" style="4" customWidth="1"/>
    <col min="9983" max="9983" width="12.42578125" style="4" customWidth="1"/>
    <col min="9984" max="9984" width="14.85546875" style="4" customWidth="1"/>
    <col min="9985" max="9985" width="15.42578125" style="4" customWidth="1"/>
    <col min="9986" max="9986" width="14" style="4" customWidth="1"/>
    <col min="9987" max="9987" width="16" style="4" customWidth="1"/>
    <col min="9988" max="9988" width="12.85546875" style="4" customWidth="1"/>
    <col min="9989" max="10233" width="9.140625" style="4"/>
    <col min="10234" max="10234" width="12.7109375" style="4" customWidth="1"/>
    <col min="10235" max="10235" width="21.7109375" style="4" customWidth="1"/>
    <col min="10236" max="10237" width="12.85546875" style="4" customWidth="1"/>
    <col min="10238" max="10238" width="12" style="4" customWidth="1"/>
    <col min="10239" max="10239" width="12.42578125" style="4" customWidth="1"/>
    <col min="10240" max="10240" width="14.85546875" style="4" customWidth="1"/>
    <col min="10241" max="10241" width="15.42578125" style="4" customWidth="1"/>
    <col min="10242" max="10242" width="14" style="4" customWidth="1"/>
    <col min="10243" max="10243" width="16" style="4" customWidth="1"/>
    <col min="10244" max="10244" width="12.85546875" style="4" customWidth="1"/>
    <col min="10245" max="10489" width="9.140625" style="4"/>
    <col min="10490" max="10490" width="12.7109375" style="4" customWidth="1"/>
    <col min="10491" max="10491" width="21.7109375" style="4" customWidth="1"/>
    <col min="10492" max="10493" width="12.85546875" style="4" customWidth="1"/>
    <col min="10494" max="10494" width="12" style="4" customWidth="1"/>
    <col min="10495" max="10495" width="12.42578125" style="4" customWidth="1"/>
    <col min="10496" max="10496" width="14.85546875" style="4" customWidth="1"/>
    <col min="10497" max="10497" width="15.42578125" style="4" customWidth="1"/>
    <col min="10498" max="10498" width="14" style="4" customWidth="1"/>
    <col min="10499" max="10499" width="16" style="4" customWidth="1"/>
    <col min="10500" max="10500" width="12.85546875" style="4" customWidth="1"/>
    <col min="10501" max="10745" width="9.140625" style="4"/>
    <col min="10746" max="10746" width="12.7109375" style="4" customWidth="1"/>
    <col min="10747" max="10747" width="21.7109375" style="4" customWidth="1"/>
    <col min="10748" max="10749" width="12.85546875" style="4" customWidth="1"/>
    <col min="10750" max="10750" width="12" style="4" customWidth="1"/>
    <col min="10751" max="10751" width="12.42578125" style="4" customWidth="1"/>
    <col min="10752" max="10752" width="14.85546875" style="4" customWidth="1"/>
    <col min="10753" max="10753" width="15.42578125" style="4" customWidth="1"/>
    <col min="10754" max="10754" width="14" style="4" customWidth="1"/>
    <col min="10755" max="10755" width="16" style="4" customWidth="1"/>
    <col min="10756" max="10756" width="12.85546875" style="4" customWidth="1"/>
    <col min="10757" max="11001" width="9.140625" style="4"/>
    <col min="11002" max="11002" width="12.7109375" style="4" customWidth="1"/>
    <col min="11003" max="11003" width="21.7109375" style="4" customWidth="1"/>
    <col min="11004" max="11005" width="12.85546875" style="4" customWidth="1"/>
    <col min="11006" max="11006" width="12" style="4" customWidth="1"/>
    <col min="11007" max="11007" width="12.42578125" style="4" customWidth="1"/>
    <col min="11008" max="11008" width="14.85546875" style="4" customWidth="1"/>
    <col min="11009" max="11009" width="15.42578125" style="4" customWidth="1"/>
    <col min="11010" max="11010" width="14" style="4" customWidth="1"/>
    <col min="11011" max="11011" width="16" style="4" customWidth="1"/>
    <col min="11012" max="11012" width="12.85546875" style="4" customWidth="1"/>
    <col min="11013" max="11257" width="9.140625" style="4"/>
    <col min="11258" max="11258" width="12.7109375" style="4" customWidth="1"/>
    <col min="11259" max="11259" width="21.7109375" style="4" customWidth="1"/>
    <col min="11260" max="11261" width="12.85546875" style="4" customWidth="1"/>
    <col min="11262" max="11262" width="12" style="4" customWidth="1"/>
    <col min="11263" max="11263" width="12.42578125" style="4" customWidth="1"/>
    <col min="11264" max="11264" width="14.85546875" style="4" customWidth="1"/>
    <col min="11265" max="11265" width="15.42578125" style="4" customWidth="1"/>
    <col min="11266" max="11266" width="14" style="4" customWidth="1"/>
    <col min="11267" max="11267" width="16" style="4" customWidth="1"/>
    <col min="11268" max="11268" width="12.85546875" style="4" customWidth="1"/>
    <col min="11269" max="11513" width="9.140625" style="4"/>
    <col min="11514" max="11514" width="12.7109375" style="4" customWidth="1"/>
    <col min="11515" max="11515" width="21.7109375" style="4" customWidth="1"/>
    <col min="11516" max="11517" width="12.85546875" style="4" customWidth="1"/>
    <col min="11518" max="11518" width="12" style="4" customWidth="1"/>
    <col min="11519" max="11519" width="12.42578125" style="4" customWidth="1"/>
    <col min="11520" max="11520" width="14.85546875" style="4" customWidth="1"/>
    <col min="11521" max="11521" width="15.42578125" style="4" customWidth="1"/>
    <col min="11522" max="11522" width="14" style="4" customWidth="1"/>
    <col min="11523" max="11523" width="16" style="4" customWidth="1"/>
    <col min="11524" max="11524" width="12.85546875" style="4" customWidth="1"/>
    <col min="11525" max="11769" width="9.140625" style="4"/>
    <col min="11770" max="11770" width="12.7109375" style="4" customWidth="1"/>
    <col min="11771" max="11771" width="21.7109375" style="4" customWidth="1"/>
    <col min="11772" max="11773" width="12.85546875" style="4" customWidth="1"/>
    <col min="11774" max="11774" width="12" style="4" customWidth="1"/>
    <col min="11775" max="11775" width="12.42578125" style="4" customWidth="1"/>
    <col min="11776" max="11776" width="14.85546875" style="4" customWidth="1"/>
    <col min="11777" max="11777" width="15.42578125" style="4" customWidth="1"/>
    <col min="11778" max="11778" width="14" style="4" customWidth="1"/>
    <col min="11779" max="11779" width="16" style="4" customWidth="1"/>
    <col min="11780" max="11780" width="12.85546875" style="4" customWidth="1"/>
    <col min="11781" max="12025" width="9.140625" style="4"/>
    <col min="12026" max="12026" width="12.7109375" style="4" customWidth="1"/>
    <col min="12027" max="12027" width="21.7109375" style="4" customWidth="1"/>
    <col min="12028" max="12029" width="12.85546875" style="4" customWidth="1"/>
    <col min="12030" max="12030" width="12" style="4" customWidth="1"/>
    <col min="12031" max="12031" width="12.42578125" style="4" customWidth="1"/>
    <col min="12032" max="12032" width="14.85546875" style="4" customWidth="1"/>
    <col min="12033" max="12033" width="15.42578125" style="4" customWidth="1"/>
    <col min="12034" max="12034" width="14" style="4" customWidth="1"/>
    <col min="12035" max="12035" width="16" style="4" customWidth="1"/>
    <col min="12036" max="12036" width="12.85546875" style="4" customWidth="1"/>
    <col min="12037" max="12281" width="9.140625" style="4"/>
    <col min="12282" max="12282" width="12.7109375" style="4" customWidth="1"/>
    <col min="12283" max="12283" width="21.7109375" style="4" customWidth="1"/>
    <col min="12284" max="12285" width="12.85546875" style="4" customWidth="1"/>
    <col min="12286" max="12286" width="12" style="4" customWidth="1"/>
    <col min="12287" max="12287" width="12.42578125" style="4" customWidth="1"/>
    <col min="12288" max="12288" width="14.85546875" style="4" customWidth="1"/>
    <col min="12289" max="12289" width="15.42578125" style="4" customWidth="1"/>
    <col min="12290" max="12290" width="14" style="4" customWidth="1"/>
    <col min="12291" max="12291" width="16" style="4" customWidth="1"/>
    <col min="12292" max="12292" width="12.85546875" style="4" customWidth="1"/>
    <col min="12293" max="12537" width="9.140625" style="4"/>
    <col min="12538" max="12538" width="12.7109375" style="4" customWidth="1"/>
    <col min="12539" max="12539" width="21.7109375" style="4" customWidth="1"/>
    <col min="12540" max="12541" width="12.85546875" style="4" customWidth="1"/>
    <col min="12542" max="12542" width="12" style="4" customWidth="1"/>
    <col min="12543" max="12543" width="12.42578125" style="4" customWidth="1"/>
    <col min="12544" max="12544" width="14.85546875" style="4" customWidth="1"/>
    <col min="12545" max="12545" width="15.42578125" style="4" customWidth="1"/>
    <col min="12546" max="12546" width="14" style="4" customWidth="1"/>
    <col min="12547" max="12547" width="16" style="4" customWidth="1"/>
    <col min="12548" max="12548" width="12.85546875" style="4" customWidth="1"/>
    <col min="12549" max="12793" width="9.140625" style="4"/>
    <col min="12794" max="12794" width="12.7109375" style="4" customWidth="1"/>
    <col min="12795" max="12795" width="21.7109375" style="4" customWidth="1"/>
    <col min="12796" max="12797" width="12.85546875" style="4" customWidth="1"/>
    <col min="12798" max="12798" width="12" style="4" customWidth="1"/>
    <col min="12799" max="12799" width="12.42578125" style="4" customWidth="1"/>
    <col min="12800" max="12800" width="14.85546875" style="4" customWidth="1"/>
    <col min="12801" max="12801" width="15.42578125" style="4" customWidth="1"/>
    <col min="12802" max="12802" width="14" style="4" customWidth="1"/>
    <col min="12803" max="12803" width="16" style="4" customWidth="1"/>
    <col min="12804" max="12804" width="12.85546875" style="4" customWidth="1"/>
    <col min="12805" max="13049" width="9.140625" style="4"/>
    <col min="13050" max="13050" width="12.7109375" style="4" customWidth="1"/>
    <col min="13051" max="13051" width="21.7109375" style="4" customWidth="1"/>
    <col min="13052" max="13053" width="12.85546875" style="4" customWidth="1"/>
    <col min="13054" max="13054" width="12" style="4" customWidth="1"/>
    <col min="13055" max="13055" width="12.42578125" style="4" customWidth="1"/>
    <col min="13056" max="13056" width="14.85546875" style="4" customWidth="1"/>
    <col min="13057" max="13057" width="15.42578125" style="4" customWidth="1"/>
    <col min="13058" max="13058" width="14" style="4" customWidth="1"/>
    <col min="13059" max="13059" width="16" style="4" customWidth="1"/>
    <col min="13060" max="13060" width="12.85546875" style="4" customWidth="1"/>
    <col min="13061" max="13305" width="9.140625" style="4"/>
    <col min="13306" max="13306" width="12.7109375" style="4" customWidth="1"/>
    <col min="13307" max="13307" width="21.7109375" style="4" customWidth="1"/>
    <col min="13308" max="13309" width="12.85546875" style="4" customWidth="1"/>
    <col min="13310" max="13310" width="12" style="4" customWidth="1"/>
    <col min="13311" max="13311" width="12.42578125" style="4" customWidth="1"/>
    <col min="13312" max="13312" width="14.85546875" style="4" customWidth="1"/>
    <col min="13313" max="13313" width="15.42578125" style="4" customWidth="1"/>
    <col min="13314" max="13314" width="14" style="4" customWidth="1"/>
    <col min="13315" max="13315" width="16" style="4" customWidth="1"/>
    <col min="13316" max="13316" width="12.85546875" style="4" customWidth="1"/>
    <col min="13317" max="13561" width="9.140625" style="4"/>
    <col min="13562" max="13562" width="12.7109375" style="4" customWidth="1"/>
    <col min="13563" max="13563" width="21.7109375" style="4" customWidth="1"/>
    <col min="13564" max="13565" width="12.85546875" style="4" customWidth="1"/>
    <col min="13566" max="13566" width="12" style="4" customWidth="1"/>
    <col min="13567" max="13567" width="12.42578125" style="4" customWidth="1"/>
    <col min="13568" max="13568" width="14.85546875" style="4" customWidth="1"/>
    <col min="13569" max="13569" width="15.42578125" style="4" customWidth="1"/>
    <col min="13570" max="13570" width="14" style="4" customWidth="1"/>
    <col min="13571" max="13571" width="16" style="4" customWidth="1"/>
    <col min="13572" max="13572" width="12.85546875" style="4" customWidth="1"/>
    <col min="13573" max="13817" width="9.140625" style="4"/>
    <col min="13818" max="13818" width="12.7109375" style="4" customWidth="1"/>
    <col min="13819" max="13819" width="21.7109375" style="4" customWidth="1"/>
    <col min="13820" max="13821" width="12.85546875" style="4" customWidth="1"/>
    <col min="13822" max="13822" width="12" style="4" customWidth="1"/>
    <col min="13823" max="13823" width="12.42578125" style="4" customWidth="1"/>
    <col min="13824" max="13824" width="14.85546875" style="4" customWidth="1"/>
    <col min="13825" max="13825" width="15.42578125" style="4" customWidth="1"/>
    <col min="13826" max="13826" width="14" style="4" customWidth="1"/>
    <col min="13827" max="13827" width="16" style="4" customWidth="1"/>
    <col min="13828" max="13828" width="12.85546875" style="4" customWidth="1"/>
    <col min="13829" max="14073" width="9.140625" style="4"/>
    <col min="14074" max="14074" width="12.7109375" style="4" customWidth="1"/>
    <col min="14075" max="14075" width="21.7109375" style="4" customWidth="1"/>
    <col min="14076" max="14077" width="12.85546875" style="4" customWidth="1"/>
    <col min="14078" max="14078" width="12" style="4" customWidth="1"/>
    <col min="14079" max="14079" width="12.42578125" style="4" customWidth="1"/>
    <col min="14080" max="14080" width="14.85546875" style="4" customWidth="1"/>
    <col min="14081" max="14081" width="15.42578125" style="4" customWidth="1"/>
    <col min="14082" max="14082" width="14" style="4" customWidth="1"/>
    <col min="14083" max="14083" width="16" style="4" customWidth="1"/>
    <col min="14084" max="14084" width="12.85546875" style="4" customWidth="1"/>
    <col min="14085" max="14329" width="9.140625" style="4"/>
    <col min="14330" max="14330" width="12.7109375" style="4" customWidth="1"/>
    <col min="14331" max="14331" width="21.7109375" style="4" customWidth="1"/>
    <col min="14332" max="14333" width="12.85546875" style="4" customWidth="1"/>
    <col min="14334" max="14334" width="12" style="4" customWidth="1"/>
    <col min="14335" max="14335" width="12.42578125" style="4" customWidth="1"/>
    <col min="14336" max="14336" width="14.85546875" style="4" customWidth="1"/>
    <col min="14337" max="14337" width="15.42578125" style="4" customWidth="1"/>
    <col min="14338" max="14338" width="14" style="4" customWidth="1"/>
    <col min="14339" max="14339" width="16" style="4" customWidth="1"/>
    <col min="14340" max="14340" width="12.85546875" style="4" customWidth="1"/>
    <col min="14341" max="14585" width="9.140625" style="4"/>
    <col min="14586" max="14586" width="12.7109375" style="4" customWidth="1"/>
    <col min="14587" max="14587" width="21.7109375" style="4" customWidth="1"/>
    <col min="14588" max="14589" width="12.85546875" style="4" customWidth="1"/>
    <col min="14590" max="14590" width="12" style="4" customWidth="1"/>
    <col min="14591" max="14591" width="12.42578125" style="4" customWidth="1"/>
    <col min="14592" max="14592" width="14.85546875" style="4" customWidth="1"/>
    <col min="14593" max="14593" width="15.42578125" style="4" customWidth="1"/>
    <col min="14594" max="14594" width="14" style="4" customWidth="1"/>
    <col min="14595" max="14595" width="16" style="4" customWidth="1"/>
    <col min="14596" max="14596" width="12.85546875" style="4" customWidth="1"/>
    <col min="14597" max="14841" width="9.140625" style="4"/>
    <col min="14842" max="14842" width="12.7109375" style="4" customWidth="1"/>
    <col min="14843" max="14843" width="21.7109375" style="4" customWidth="1"/>
    <col min="14844" max="14845" width="12.85546875" style="4" customWidth="1"/>
    <col min="14846" max="14846" width="12" style="4" customWidth="1"/>
    <col min="14847" max="14847" width="12.42578125" style="4" customWidth="1"/>
    <col min="14848" max="14848" width="14.85546875" style="4" customWidth="1"/>
    <col min="14849" max="14849" width="15.42578125" style="4" customWidth="1"/>
    <col min="14850" max="14850" width="14" style="4" customWidth="1"/>
    <col min="14851" max="14851" width="16" style="4" customWidth="1"/>
    <col min="14852" max="14852" width="12.85546875" style="4" customWidth="1"/>
    <col min="14853" max="15097" width="9.140625" style="4"/>
    <col min="15098" max="15098" width="12.7109375" style="4" customWidth="1"/>
    <col min="15099" max="15099" width="21.7109375" style="4" customWidth="1"/>
    <col min="15100" max="15101" width="12.85546875" style="4" customWidth="1"/>
    <col min="15102" max="15102" width="12" style="4" customWidth="1"/>
    <col min="15103" max="15103" width="12.42578125" style="4" customWidth="1"/>
    <col min="15104" max="15104" width="14.85546875" style="4" customWidth="1"/>
    <col min="15105" max="15105" width="15.42578125" style="4" customWidth="1"/>
    <col min="15106" max="15106" width="14" style="4" customWidth="1"/>
    <col min="15107" max="15107" width="16" style="4" customWidth="1"/>
    <col min="15108" max="15108" width="12.85546875" style="4" customWidth="1"/>
    <col min="15109" max="15353" width="9.140625" style="4"/>
    <col min="15354" max="15354" width="12.7109375" style="4" customWidth="1"/>
    <col min="15355" max="15355" width="21.7109375" style="4" customWidth="1"/>
    <col min="15356" max="15357" width="12.85546875" style="4" customWidth="1"/>
    <col min="15358" max="15358" width="12" style="4" customWidth="1"/>
    <col min="15359" max="15359" width="12.42578125" style="4" customWidth="1"/>
    <col min="15360" max="15360" width="14.85546875" style="4" customWidth="1"/>
    <col min="15361" max="15361" width="15.42578125" style="4" customWidth="1"/>
    <col min="15362" max="15362" width="14" style="4" customWidth="1"/>
    <col min="15363" max="15363" width="16" style="4" customWidth="1"/>
    <col min="15364" max="15364" width="12.85546875" style="4" customWidth="1"/>
    <col min="15365" max="15609" width="9.140625" style="4"/>
    <col min="15610" max="15610" width="12.7109375" style="4" customWidth="1"/>
    <col min="15611" max="15611" width="21.7109375" style="4" customWidth="1"/>
    <col min="15612" max="15613" width="12.85546875" style="4" customWidth="1"/>
    <col min="15614" max="15614" width="12" style="4" customWidth="1"/>
    <col min="15615" max="15615" width="12.42578125" style="4" customWidth="1"/>
    <col min="15616" max="15616" width="14.85546875" style="4" customWidth="1"/>
    <col min="15617" max="15617" width="15.42578125" style="4" customWidth="1"/>
    <col min="15618" max="15618" width="14" style="4" customWidth="1"/>
    <col min="15619" max="15619" width="16" style="4" customWidth="1"/>
    <col min="15620" max="15620" width="12.85546875" style="4" customWidth="1"/>
    <col min="15621" max="15865" width="9.140625" style="4"/>
    <col min="15866" max="15866" width="12.7109375" style="4" customWidth="1"/>
    <col min="15867" max="15867" width="21.7109375" style="4" customWidth="1"/>
    <col min="15868" max="15869" width="12.85546875" style="4" customWidth="1"/>
    <col min="15870" max="15870" width="12" style="4" customWidth="1"/>
    <col min="15871" max="15871" width="12.42578125" style="4" customWidth="1"/>
    <col min="15872" max="15872" width="14.85546875" style="4" customWidth="1"/>
    <col min="15873" max="15873" width="15.42578125" style="4" customWidth="1"/>
    <col min="15874" max="15874" width="14" style="4" customWidth="1"/>
    <col min="15875" max="15875" width="16" style="4" customWidth="1"/>
    <col min="15876" max="15876" width="12.85546875" style="4" customWidth="1"/>
    <col min="15877" max="16121" width="9.140625" style="4"/>
    <col min="16122" max="16122" width="12.7109375" style="4" customWidth="1"/>
    <col min="16123" max="16123" width="21.7109375" style="4" customWidth="1"/>
    <col min="16124" max="16125" width="12.85546875" style="4" customWidth="1"/>
    <col min="16126" max="16126" width="12" style="4" customWidth="1"/>
    <col min="16127" max="16127" width="12.42578125" style="4" customWidth="1"/>
    <col min="16128" max="16128" width="14.85546875" style="4" customWidth="1"/>
    <col min="16129" max="16129" width="15.42578125" style="4" customWidth="1"/>
    <col min="16130" max="16130" width="14" style="4" customWidth="1"/>
    <col min="16131" max="16131" width="16" style="4" customWidth="1"/>
    <col min="16132" max="16132" width="12.85546875" style="4" customWidth="1"/>
    <col min="16133" max="16384" width="9.140625" style="4"/>
  </cols>
  <sheetData>
    <row r="1" spans="1:24" s="23" customFormat="1" ht="12.75" customHeight="1" x14ac:dyDescent="0.2">
      <c r="A1" s="24"/>
      <c r="G1" s="190"/>
      <c r="H1" s="191"/>
      <c r="I1" s="26"/>
    </row>
    <row r="2" spans="1:24" s="1" customFormat="1" ht="15" x14ac:dyDescent="0.2">
      <c r="B2" s="22"/>
      <c r="D2" s="224" t="s">
        <v>78</v>
      </c>
      <c r="E2" s="200"/>
      <c r="F2" s="200"/>
      <c r="G2" s="200"/>
      <c r="H2" s="80"/>
    </row>
    <row r="3" spans="1:24" s="23" customFormat="1" x14ac:dyDescent="0.2">
      <c r="D3" s="199" t="s">
        <v>1</v>
      </c>
      <c r="E3" s="200"/>
      <c r="F3" s="200"/>
      <c r="G3" s="200"/>
    </row>
    <row r="4" spans="1:24" s="23" customFormat="1" ht="12.75" customHeight="1" x14ac:dyDescent="0.2">
      <c r="A4" s="24"/>
      <c r="D4" s="201" t="s">
        <v>11</v>
      </c>
      <c r="E4" s="200"/>
      <c r="F4" s="200"/>
      <c r="G4" s="200"/>
    </row>
    <row r="5" spans="1:24" s="23" customFormat="1" ht="12.75" customHeight="1" x14ac:dyDescent="0.2">
      <c r="A5" s="196" t="s">
        <v>116</v>
      </c>
      <c r="B5" s="158"/>
      <c r="C5" s="158"/>
      <c r="D5" s="158"/>
      <c r="E5" s="158"/>
      <c r="F5" s="158"/>
      <c r="G5" s="158"/>
      <c r="H5" s="4"/>
      <c r="I5" s="26"/>
    </row>
    <row r="6" spans="1:24" s="1" customFormat="1" x14ac:dyDescent="0.2">
      <c r="A6" s="159" t="s">
        <v>3</v>
      </c>
      <c r="B6" s="160"/>
      <c r="C6" s="212">
        <f>Maksatushakemus!B7</f>
        <v>0</v>
      </c>
      <c r="D6" s="213"/>
      <c r="E6" s="213"/>
      <c r="F6" s="213"/>
      <c r="G6" s="214"/>
      <c r="H6" s="23"/>
    </row>
    <row r="7" spans="1:24" s="23" customFormat="1" ht="12.75" customHeight="1" x14ac:dyDescent="0.2">
      <c r="A7" s="159" t="s">
        <v>80</v>
      </c>
      <c r="B7" s="160"/>
      <c r="C7" s="212">
        <f>Maksatushakemus!B22</f>
        <v>0</v>
      </c>
      <c r="D7" s="213"/>
      <c r="E7" s="213"/>
      <c r="F7" s="213"/>
      <c r="G7" s="214"/>
    </row>
    <row r="8" spans="1:24" s="23" customFormat="1" ht="12.75" customHeight="1" x14ac:dyDescent="0.2">
      <c r="A8" s="159" t="s">
        <v>28</v>
      </c>
      <c r="B8" s="160"/>
      <c r="C8" s="215"/>
      <c r="D8" s="215"/>
      <c r="E8" s="216" t="s">
        <v>29</v>
      </c>
      <c r="F8" s="217"/>
      <c r="G8" s="151"/>
    </row>
    <row r="9" spans="1:24" s="23" customFormat="1" ht="12.75" customHeight="1" x14ac:dyDescent="0.2">
      <c r="A9" s="159" t="s">
        <v>81</v>
      </c>
      <c r="B9" s="160"/>
      <c r="C9" s="162"/>
      <c r="D9" s="162"/>
      <c r="E9" s="216" t="s">
        <v>82</v>
      </c>
      <c r="F9" s="217"/>
      <c r="G9" s="78"/>
    </row>
    <row r="10" spans="1:24" s="23" customFormat="1" ht="12.75" customHeight="1" x14ac:dyDescent="0.2">
      <c r="A10" s="159" t="s">
        <v>6</v>
      </c>
      <c r="B10" s="160"/>
      <c r="C10" s="218"/>
      <c r="D10" s="218"/>
    </row>
    <row r="11" spans="1:24" s="23" customFormat="1" ht="12.75" customHeight="1" x14ac:dyDescent="0.2">
      <c r="A11" s="24"/>
      <c r="E11" s="31"/>
      <c r="I11" s="26"/>
    </row>
    <row r="12" spans="1:24" ht="14.1" customHeight="1" x14ac:dyDescent="0.2">
      <c r="A12" s="219"/>
      <c r="B12" s="220"/>
      <c r="C12" s="220"/>
      <c r="D12" s="220"/>
      <c r="E12" s="220"/>
      <c r="F12" s="220"/>
      <c r="G12" s="220"/>
      <c r="H12" s="29"/>
      <c r="I12" s="23"/>
      <c r="J12" s="23"/>
      <c r="K12" s="23"/>
      <c r="L12" s="23"/>
      <c r="M12" s="23"/>
      <c r="N12" s="23"/>
      <c r="O12" s="23"/>
      <c r="P12" s="23"/>
      <c r="Q12" s="23"/>
      <c r="R12" s="23"/>
      <c r="S12" s="23"/>
      <c r="T12" s="23"/>
      <c r="U12" s="23"/>
      <c r="V12" s="23"/>
      <c r="W12" s="23"/>
      <c r="X12" s="23"/>
    </row>
    <row r="13" spans="1:24" s="23" customFormat="1" ht="12.75" customHeight="1" x14ac:dyDescent="0.2">
      <c r="A13" s="221"/>
      <c r="B13" s="220"/>
      <c r="C13" s="220"/>
      <c r="D13" s="220"/>
      <c r="E13" s="220"/>
      <c r="F13" s="220"/>
      <c r="G13" s="220"/>
      <c r="H13" s="24"/>
    </row>
    <row r="14" spans="1:24" s="23" customFormat="1" ht="12.75" customHeight="1" x14ac:dyDescent="0.2">
      <c r="A14" s="89"/>
      <c r="B14" s="4"/>
      <c r="C14" s="4"/>
      <c r="D14" s="4"/>
      <c r="E14" s="4"/>
      <c r="F14" s="4"/>
      <c r="G14" s="4"/>
      <c r="H14" s="24"/>
    </row>
    <row r="15" spans="1:24" s="23" customFormat="1" ht="12.75" customHeight="1" x14ac:dyDescent="0.2">
      <c r="A15" s="89"/>
      <c r="B15" s="4"/>
      <c r="C15" s="4"/>
      <c r="D15" s="4"/>
      <c r="E15" s="4"/>
      <c r="F15" s="4"/>
      <c r="G15" s="4"/>
      <c r="H15" s="24"/>
    </row>
    <row r="16" spans="1:24" s="23" customFormat="1" ht="12.75" customHeight="1" x14ac:dyDescent="0.2">
      <c r="A16" s="89"/>
      <c r="B16" s="4"/>
      <c r="C16" s="4"/>
      <c r="D16" s="4"/>
      <c r="E16" s="4"/>
      <c r="F16" s="4"/>
      <c r="G16" s="4"/>
      <c r="H16" s="24"/>
    </row>
    <row r="17" spans="1:24" s="23" customFormat="1" ht="12.75" customHeight="1" x14ac:dyDescent="0.2">
      <c r="A17" s="89"/>
      <c r="B17" s="4"/>
      <c r="C17" s="4"/>
      <c r="D17" s="4"/>
      <c r="E17" s="4"/>
      <c r="F17" s="4"/>
      <c r="G17" s="4"/>
      <c r="H17" s="24"/>
    </row>
    <row r="18" spans="1:24" s="23" customFormat="1" ht="12.75" customHeight="1" x14ac:dyDescent="0.2">
      <c r="A18" s="89"/>
      <c r="B18" s="4"/>
      <c r="C18" s="4"/>
      <c r="D18" s="4"/>
      <c r="E18" s="4"/>
      <c r="F18" s="4"/>
      <c r="G18" s="4"/>
      <c r="H18" s="24"/>
    </row>
    <row r="19" spans="1:24" s="23" customFormat="1" ht="12.75" customHeight="1" x14ac:dyDescent="0.2">
      <c r="A19" s="89"/>
      <c r="B19" s="4"/>
      <c r="C19" s="4"/>
      <c r="D19" s="4"/>
      <c r="E19" s="4"/>
      <c r="F19" s="4"/>
      <c r="G19" s="4"/>
      <c r="H19" s="24"/>
    </row>
    <row r="20" spans="1:24" s="23" customFormat="1" ht="12.75" customHeight="1" x14ac:dyDescent="0.2">
      <c r="A20" s="89"/>
      <c r="B20" s="4"/>
      <c r="C20" s="4"/>
      <c r="D20" s="4"/>
      <c r="E20" s="4"/>
      <c r="F20" s="4"/>
      <c r="G20" s="4"/>
      <c r="H20" s="24"/>
    </row>
    <row r="21" spans="1:24" s="23" customFormat="1" ht="12.75" customHeight="1" x14ac:dyDescent="0.2">
      <c r="A21" s="89"/>
      <c r="B21" s="4"/>
      <c r="C21" s="4"/>
      <c r="D21" s="4"/>
      <c r="E21" s="4"/>
      <c r="F21" s="4"/>
      <c r="G21" s="4"/>
      <c r="H21" s="24"/>
    </row>
    <row r="22" spans="1:24" s="23" customFormat="1" ht="12.75" customHeight="1" x14ac:dyDescent="0.2">
      <c r="A22" s="89"/>
      <c r="B22" s="4"/>
      <c r="C22" s="4"/>
      <c r="D22" s="4"/>
      <c r="E22" s="4"/>
      <c r="F22" s="4"/>
      <c r="G22" s="4"/>
      <c r="H22" s="24"/>
    </row>
    <row r="23" spans="1:24" s="23" customFormat="1" ht="12.75" customHeight="1" x14ac:dyDescent="0.2">
      <c r="A23" s="89"/>
      <c r="B23" s="4"/>
      <c r="C23" s="4"/>
      <c r="D23" s="4"/>
      <c r="E23" s="4"/>
      <c r="F23" s="4"/>
      <c r="G23" s="4"/>
      <c r="H23" s="24"/>
    </row>
    <row r="24" spans="1:24" s="23" customFormat="1" ht="12.75" customHeight="1" x14ac:dyDescent="0.2">
      <c r="A24" s="89"/>
      <c r="B24" s="4"/>
      <c r="C24" s="4"/>
      <c r="D24" s="4"/>
      <c r="E24" s="4"/>
      <c r="F24" s="4"/>
      <c r="G24" s="4"/>
      <c r="H24" s="24"/>
    </row>
    <row r="25" spans="1:24" s="23" customFormat="1" ht="12.75" customHeight="1" x14ac:dyDescent="0.2">
      <c r="A25" s="89"/>
      <c r="B25" s="4"/>
      <c r="C25" s="4"/>
      <c r="D25" s="4"/>
      <c r="E25" s="4"/>
      <c r="F25" s="4"/>
      <c r="G25" s="4"/>
      <c r="H25" s="24"/>
    </row>
    <row r="26" spans="1:24" s="23" customFormat="1" ht="12.75" customHeight="1" x14ac:dyDescent="0.2">
      <c r="A26" s="89"/>
      <c r="B26" s="4"/>
      <c r="C26" s="4"/>
      <c r="D26" s="4"/>
      <c r="E26" s="4"/>
      <c r="F26" s="4"/>
      <c r="G26" s="4"/>
      <c r="H26" s="24"/>
    </row>
    <row r="27" spans="1:24" ht="12.75" customHeight="1" x14ac:dyDescent="0.2">
      <c r="A27" s="222"/>
      <c r="B27" s="223"/>
      <c r="C27" s="223"/>
      <c r="D27" s="223"/>
      <c r="E27" s="223"/>
      <c r="F27" s="223"/>
      <c r="G27" s="223"/>
      <c r="H27" s="25"/>
      <c r="I27" s="23"/>
      <c r="J27" s="23"/>
      <c r="K27" s="23"/>
      <c r="L27" s="23"/>
      <c r="M27" s="23"/>
      <c r="N27" s="23"/>
      <c r="O27" s="1"/>
      <c r="P27" s="1"/>
      <c r="Q27" s="1"/>
      <c r="R27" s="1"/>
      <c r="S27" s="1"/>
      <c r="T27" s="1"/>
      <c r="U27" s="1"/>
      <c r="V27" s="1"/>
      <c r="W27" s="1"/>
      <c r="X27" s="1"/>
    </row>
    <row r="28" spans="1:24" ht="12.75" customHeight="1" x14ac:dyDescent="0.2">
      <c r="A28" s="222"/>
      <c r="B28" s="223"/>
      <c r="C28" s="223"/>
      <c r="D28" s="223"/>
      <c r="E28" s="223"/>
      <c r="F28" s="223"/>
      <c r="G28" s="223"/>
      <c r="H28" s="25"/>
      <c r="I28" s="23"/>
      <c r="J28" s="23"/>
      <c r="K28" s="23"/>
      <c r="L28" s="23"/>
      <c r="M28" s="23"/>
      <c r="N28" s="23"/>
      <c r="O28" s="1"/>
      <c r="P28" s="1"/>
      <c r="Q28" s="1"/>
      <c r="R28" s="1"/>
      <c r="S28" s="1"/>
      <c r="T28" s="1"/>
      <c r="U28" s="1"/>
      <c r="V28" s="1"/>
      <c r="W28" s="1"/>
      <c r="X28" s="1"/>
    </row>
    <row r="29" spans="1:24" ht="12.75" customHeight="1" x14ac:dyDescent="0.2">
      <c r="A29" s="222"/>
      <c r="B29" s="223"/>
      <c r="C29" s="223"/>
      <c r="D29" s="223"/>
      <c r="E29" s="223"/>
      <c r="F29" s="223"/>
      <c r="G29" s="223"/>
      <c r="H29" s="25"/>
      <c r="I29" s="23"/>
      <c r="J29" s="23"/>
      <c r="K29" s="23"/>
      <c r="L29" s="23"/>
      <c r="M29" s="23"/>
      <c r="N29" s="23"/>
      <c r="O29" s="1"/>
      <c r="P29" s="1"/>
      <c r="Q29" s="1"/>
      <c r="R29" s="1"/>
      <c r="S29" s="1"/>
      <c r="T29" s="1"/>
      <c r="U29" s="1"/>
      <c r="V29" s="1"/>
      <c r="W29" s="1"/>
      <c r="X29" s="1"/>
    </row>
    <row r="30" spans="1:24" ht="12.75" customHeight="1" x14ac:dyDescent="0.2">
      <c r="A30" s="222"/>
      <c r="B30" s="226"/>
      <c r="C30" s="226"/>
      <c r="D30" s="226"/>
      <c r="E30" s="226"/>
      <c r="F30" s="226"/>
      <c r="G30" s="226"/>
      <c r="H30" s="25"/>
      <c r="I30" s="23"/>
      <c r="J30" s="23"/>
      <c r="K30" s="23"/>
      <c r="L30" s="23"/>
      <c r="M30" s="23"/>
      <c r="N30" s="23"/>
      <c r="O30" s="1"/>
      <c r="P30" s="1"/>
      <c r="Q30" s="1"/>
      <c r="R30" s="1"/>
      <c r="S30" s="1"/>
      <c r="T30" s="1"/>
      <c r="U30" s="1"/>
      <c r="V30" s="1"/>
      <c r="W30" s="1"/>
      <c r="X30" s="1"/>
    </row>
    <row r="31" spans="1:24" s="1" customFormat="1" ht="12.75" customHeight="1" x14ac:dyDescent="0.2">
      <c r="A31" s="222"/>
      <c r="B31" s="223"/>
      <c r="C31" s="223"/>
      <c r="D31" s="223"/>
      <c r="E31" s="223"/>
      <c r="F31" s="223"/>
      <c r="G31" s="223"/>
      <c r="H31" s="25"/>
      <c r="O31" s="23"/>
      <c r="P31" s="23"/>
      <c r="Q31" s="23"/>
      <c r="R31" s="23"/>
      <c r="S31" s="23"/>
      <c r="T31" s="23"/>
      <c r="U31" s="23"/>
      <c r="V31" s="23"/>
      <c r="W31" s="23"/>
      <c r="X31" s="23"/>
    </row>
    <row r="32" spans="1:24" s="23" customFormat="1" ht="12.75" customHeight="1" x14ac:dyDescent="0.2">
      <c r="A32" s="222"/>
      <c r="B32" s="223"/>
      <c r="C32" s="223"/>
      <c r="D32" s="223"/>
      <c r="E32" s="223"/>
      <c r="F32" s="223"/>
      <c r="G32" s="223"/>
      <c r="H32" s="31"/>
      <c r="I32" s="26"/>
    </row>
    <row r="33" spans="1:26" s="23" customFormat="1" ht="12.75" customHeight="1" x14ac:dyDescent="0.2">
      <c r="A33" s="36"/>
      <c r="B33" s="36"/>
      <c r="C33" s="36"/>
      <c r="D33" s="36"/>
      <c r="E33" s="36"/>
      <c r="F33" s="36"/>
      <c r="G33" s="36"/>
      <c r="H33" s="31"/>
      <c r="I33" s="26"/>
    </row>
    <row r="34" spans="1:26" s="23" customFormat="1" ht="12.75" customHeight="1" x14ac:dyDescent="0.2">
      <c r="A34" s="36"/>
      <c r="B34" s="36"/>
      <c r="C34" s="36"/>
      <c r="D34" s="36"/>
      <c r="E34" s="36"/>
      <c r="F34" s="36"/>
      <c r="G34" s="36"/>
      <c r="H34" s="31"/>
      <c r="I34" s="26"/>
    </row>
    <row r="35" spans="1:26" s="23" customFormat="1" ht="12.75" customHeight="1" x14ac:dyDescent="0.2">
      <c r="A35" s="219" t="s">
        <v>126</v>
      </c>
      <c r="B35" s="220"/>
      <c r="C35" s="220"/>
      <c r="D35" s="220"/>
      <c r="E35" s="31"/>
      <c r="F35" s="31"/>
      <c r="G35" s="31"/>
      <c r="H35" s="31"/>
      <c r="I35" s="26"/>
    </row>
    <row r="36" spans="1:26" s="23" customFormat="1" ht="12.75" customHeight="1" x14ac:dyDescent="0.2">
      <c r="A36" s="88"/>
      <c r="B36" s="4"/>
      <c r="C36" s="4"/>
      <c r="D36" s="4"/>
      <c r="E36" s="31"/>
      <c r="F36" s="31"/>
      <c r="G36" s="31"/>
      <c r="H36" s="31"/>
      <c r="I36" s="26"/>
    </row>
    <row r="37" spans="1:26" s="23" customFormat="1" ht="12.75" customHeight="1" x14ac:dyDescent="0.2">
      <c r="A37" s="95" t="s">
        <v>86</v>
      </c>
      <c r="B37" s="39">
        <f>D56</f>
        <v>0</v>
      </c>
      <c r="E37" s="31"/>
      <c r="F37" s="31"/>
      <c r="G37" s="31"/>
      <c r="H37" s="31"/>
      <c r="I37" s="26"/>
    </row>
    <row r="38" spans="1:26" s="23" customFormat="1" ht="12.75" customHeight="1" x14ac:dyDescent="0.2">
      <c r="A38" s="95" t="s">
        <v>87</v>
      </c>
      <c r="B38" s="39">
        <f>D73</f>
        <v>0</v>
      </c>
      <c r="E38" s="31"/>
      <c r="F38" s="31"/>
      <c r="G38" s="31"/>
      <c r="H38" s="31"/>
      <c r="I38" s="26"/>
    </row>
    <row r="39" spans="1:26" s="23" customFormat="1" ht="12.75" customHeight="1" x14ac:dyDescent="0.2">
      <c r="A39" s="95" t="s">
        <v>88</v>
      </c>
      <c r="B39" s="39">
        <f>D90</f>
        <v>0</v>
      </c>
      <c r="E39" s="31"/>
      <c r="F39" s="31"/>
      <c r="G39" s="31"/>
      <c r="H39" s="31"/>
      <c r="I39" s="26"/>
    </row>
    <row r="40" spans="1:26" s="23" customFormat="1" ht="12.75" customHeight="1" x14ac:dyDescent="0.2">
      <c r="A40" s="41" t="s">
        <v>89</v>
      </c>
      <c r="B40" s="50" t="s">
        <v>90</v>
      </c>
      <c r="E40" s="31"/>
      <c r="F40" s="31"/>
      <c r="G40" s="31"/>
      <c r="H40" s="31"/>
      <c r="I40" s="26"/>
    </row>
    <row r="41" spans="1:26" s="23" customFormat="1" ht="12.75" customHeight="1" x14ac:dyDescent="0.2">
      <c r="A41" s="41" t="s">
        <v>89</v>
      </c>
      <c r="B41" s="50" t="s">
        <v>90</v>
      </c>
      <c r="E41" s="31"/>
      <c r="F41" s="31"/>
      <c r="G41" s="31"/>
      <c r="H41" s="31"/>
      <c r="I41" s="26"/>
    </row>
    <row r="42" spans="1:26" s="23" customFormat="1" ht="12.75" customHeight="1" x14ac:dyDescent="0.2">
      <c r="A42" s="41" t="s">
        <v>89</v>
      </c>
      <c r="B42" s="50" t="s">
        <v>90</v>
      </c>
      <c r="E42" s="31"/>
      <c r="F42" s="31"/>
      <c r="G42" s="31"/>
      <c r="H42" s="31"/>
      <c r="I42" s="26"/>
    </row>
    <row r="43" spans="1:26" s="23" customFormat="1" ht="12.75" customHeight="1" x14ac:dyDescent="0.2">
      <c r="A43" s="32" t="s">
        <v>34</v>
      </c>
      <c r="B43" s="91">
        <f>SUM(B37:B42)</f>
        <v>0</v>
      </c>
      <c r="E43" s="31"/>
      <c r="F43" s="31"/>
      <c r="G43" s="31"/>
      <c r="H43" s="31"/>
      <c r="I43" s="26"/>
    </row>
    <row r="44" spans="1:26" s="23" customFormat="1" ht="12.75" customHeight="1" x14ac:dyDescent="0.2">
      <c r="A44" s="24"/>
      <c r="E44" s="31"/>
      <c r="F44" s="31"/>
      <c r="G44" s="31"/>
      <c r="H44" s="31"/>
      <c r="I44" s="26"/>
      <c r="J44" s="26"/>
      <c r="K44" s="26"/>
      <c r="L44" s="26"/>
      <c r="M44" s="26"/>
    </row>
    <row r="45" spans="1:26" s="23" customFormat="1" ht="12.75" customHeight="1" x14ac:dyDescent="0.2">
      <c r="E45" s="31"/>
      <c r="F45" s="31"/>
      <c r="G45" s="31"/>
      <c r="H45" s="31"/>
      <c r="I45" s="26"/>
      <c r="J45" s="26"/>
      <c r="K45" s="26"/>
      <c r="L45" s="26"/>
      <c r="M45" s="26"/>
      <c r="N45" s="26"/>
    </row>
    <row r="46" spans="1:26" s="23" customFormat="1" ht="12.75" customHeight="1" x14ac:dyDescent="0.2">
      <c r="A46" s="206" t="s">
        <v>86</v>
      </c>
      <c r="B46" s="207"/>
      <c r="C46" s="207"/>
      <c r="D46" s="208"/>
      <c r="E46" s="31"/>
      <c r="F46" s="31"/>
      <c r="G46" s="31"/>
      <c r="H46" s="42"/>
      <c r="I46" s="26"/>
      <c r="J46" s="26"/>
      <c r="K46" s="26"/>
      <c r="L46" s="26"/>
      <c r="M46" s="26"/>
      <c r="N46" s="26"/>
      <c r="O46" s="26"/>
      <c r="P46" s="26"/>
      <c r="Q46" s="26"/>
      <c r="R46" s="26"/>
      <c r="S46" s="26"/>
      <c r="T46" s="26"/>
      <c r="U46" s="26"/>
      <c r="V46" s="26"/>
      <c r="W46" s="26"/>
    </row>
    <row r="47" spans="1:26" s="23" customFormat="1" ht="12.75" customHeight="1" x14ac:dyDescent="0.2">
      <c r="A47" s="86" t="s">
        <v>130</v>
      </c>
      <c r="B47" s="209"/>
      <c r="C47" s="210"/>
      <c r="D47" s="211"/>
      <c r="E47" s="31"/>
      <c r="F47" s="31"/>
      <c r="G47" s="31"/>
      <c r="H47" s="42"/>
      <c r="I47" s="26"/>
      <c r="J47" s="26"/>
      <c r="K47" s="26"/>
      <c r="L47" s="26"/>
      <c r="M47" s="81"/>
      <c r="N47" s="26"/>
      <c r="O47" s="26"/>
      <c r="P47" s="26"/>
      <c r="Q47" s="26"/>
      <c r="R47" s="26"/>
      <c r="S47" s="26"/>
      <c r="T47" s="26"/>
      <c r="U47" s="26"/>
      <c r="V47" s="26"/>
      <c r="W47" s="26"/>
    </row>
    <row r="48" spans="1:26" s="81" customFormat="1" ht="13.5" customHeight="1" x14ac:dyDescent="0.2">
      <c r="A48" s="86" t="s">
        <v>131</v>
      </c>
      <c r="B48" s="209"/>
      <c r="C48" s="210"/>
      <c r="D48" s="211"/>
      <c r="E48" s="31"/>
      <c r="F48" s="31"/>
      <c r="G48" s="31"/>
      <c r="H48" s="42"/>
      <c r="I48" s="26"/>
      <c r="J48" s="26"/>
      <c r="K48" s="26"/>
      <c r="L48" s="26"/>
      <c r="M48" s="26"/>
      <c r="N48" s="26"/>
      <c r="O48" s="26"/>
      <c r="P48" s="26"/>
      <c r="Q48" s="26"/>
      <c r="R48" s="26"/>
      <c r="S48" s="26"/>
      <c r="T48" s="26"/>
      <c r="U48" s="26"/>
      <c r="V48" s="26"/>
      <c r="W48" s="26"/>
      <c r="X48" s="26"/>
      <c r="Y48" s="26"/>
      <c r="Z48" s="26"/>
    </row>
    <row r="49" spans="1:26" ht="40.5" customHeight="1" x14ac:dyDescent="0.2">
      <c r="A49" s="96" t="s">
        <v>91</v>
      </c>
      <c r="B49" s="97" t="s">
        <v>92</v>
      </c>
      <c r="C49" s="96" t="s">
        <v>99</v>
      </c>
      <c r="D49" s="96" t="s">
        <v>93</v>
      </c>
      <c r="E49" s="26"/>
      <c r="F49" s="26"/>
      <c r="G49" s="26"/>
      <c r="H49" s="42"/>
      <c r="I49" s="26"/>
      <c r="J49" s="26"/>
      <c r="K49" s="26"/>
      <c r="L49" s="26"/>
      <c r="M49" s="26"/>
      <c r="N49" s="26"/>
      <c r="O49" s="26"/>
      <c r="P49" s="26"/>
      <c r="Q49" s="26"/>
      <c r="R49" s="26"/>
      <c r="S49" s="26"/>
      <c r="T49" s="26"/>
      <c r="U49" s="26"/>
      <c r="V49" s="26"/>
      <c r="W49" s="26"/>
      <c r="X49" s="26"/>
      <c r="Y49" s="26"/>
      <c r="Z49" s="26"/>
    </row>
    <row r="50" spans="1:26" ht="12.75" customHeight="1" x14ac:dyDescent="0.2">
      <c r="A50" s="38"/>
      <c r="B50" s="83"/>
      <c r="C50" s="83"/>
      <c r="D50" s="84">
        <f t="shared" ref="D50:D55" si="0">B50*C50</f>
        <v>0</v>
      </c>
      <c r="E50" s="26"/>
      <c r="F50" s="26"/>
      <c r="G50" s="26"/>
      <c r="H50" s="42"/>
      <c r="I50" s="26"/>
      <c r="J50" s="26"/>
      <c r="K50" s="26"/>
      <c r="L50" s="26"/>
      <c r="M50" s="26"/>
      <c r="N50" s="26"/>
      <c r="O50" s="26"/>
      <c r="P50" s="26"/>
      <c r="Q50" s="26"/>
      <c r="R50" s="26"/>
      <c r="S50" s="26"/>
      <c r="T50" s="26"/>
      <c r="U50" s="26"/>
      <c r="V50" s="26"/>
      <c r="W50" s="26"/>
      <c r="X50" s="26"/>
      <c r="Y50" s="26"/>
      <c r="Z50" s="26"/>
    </row>
    <row r="51" spans="1:26" ht="12.75" customHeight="1" x14ac:dyDescent="0.2">
      <c r="A51" s="38"/>
      <c r="B51" s="83"/>
      <c r="C51" s="83"/>
      <c r="D51" s="84">
        <f t="shared" si="0"/>
        <v>0</v>
      </c>
      <c r="E51" s="26"/>
      <c r="F51" s="26"/>
      <c r="G51" s="26"/>
      <c r="H51" s="42"/>
      <c r="I51" s="26"/>
      <c r="J51" s="26"/>
      <c r="K51" s="26"/>
      <c r="L51" s="26"/>
      <c r="M51" s="81"/>
      <c r="N51" s="26"/>
      <c r="O51" s="26"/>
      <c r="P51" s="26"/>
      <c r="Q51" s="26"/>
      <c r="R51" s="26"/>
      <c r="S51" s="26"/>
      <c r="T51" s="26"/>
      <c r="U51" s="26"/>
      <c r="V51" s="26"/>
      <c r="W51" s="26"/>
      <c r="X51" s="26"/>
      <c r="Y51" s="26"/>
      <c r="Z51" s="26"/>
    </row>
    <row r="52" spans="1:26" ht="12.75" customHeight="1" x14ac:dyDescent="0.2">
      <c r="A52" s="38"/>
      <c r="B52" s="83"/>
      <c r="C52" s="83"/>
      <c r="D52" s="84">
        <f t="shared" si="0"/>
        <v>0</v>
      </c>
      <c r="E52" s="26"/>
      <c r="F52" s="26"/>
      <c r="G52" s="26"/>
      <c r="H52" s="42"/>
      <c r="I52" s="26"/>
      <c r="J52" s="26"/>
      <c r="K52" s="26"/>
      <c r="L52" s="26"/>
      <c r="M52" s="26"/>
      <c r="N52" s="26"/>
      <c r="O52" s="26"/>
      <c r="P52" s="26"/>
      <c r="Q52" s="26"/>
      <c r="R52" s="26"/>
      <c r="S52" s="26"/>
      <c r="T52" s="26"/>
      <c r="U52" s="26"/>
      <c r="V52" s="26"/>
      <c r="W52" s="26"/>
      <c r="X52" s="26"/>
      <c r="Y52" s="26"/>
      <c r="Z52" s="26"/>
    </row>
    <row r="53" spans="1:26" ht="12.75" customHeight="1" x14ac:dyDescent="0.2">
      <c r="A53" s="38"/>
      <c r="B53" s="83"/>
      <c r="C53" s="83"/>
      <c r="D53" s="84">
        <f t="shared" si="0"/>
        <v>0</v>
      </c>
      <c r="E53" s="26"/>
      <c r="F53" s="26"/>
      <c r="G53" s="26"/>
      <c r="H53" s="42"/>
      <c r="I53" s="26"/>
      <c r="J53" s="26"/>
      <c r="K53" s="26"/>
      <c r="L53" s="26"/>
      <c r="M53" s="26"/>
      <c r="N53" s="26"/>
      <c r="O53" s="26"/>
      <c r="P53" s="26"/>
      <c r="Q53" s="26"/>
      <c r="R53" s="26"/>
      <c r="S53" s="26"/>
      <c r="T53" s="26"/>
      <c r="U53" s="26"/>
      <c r="V53" s="26"/>
      <c r="W53" s="26"/>
      <c r="X53" s="26"/>
      <c r="Y53" s="26"/>
      <c r="Z53" s="26"/>
    </row>
    <row r="54" spans="1:26" ht="12.75" customHeight="1" x14ac:dyDescent="0.2">
      <c r="A54" s="38"/>
      <c r="B54" s="83"/>
      <c r="C54" s="83"/>
      <c r="D54" s="84">
        <f t="shared" si="0"/>
        <v>0</v>
      </c>
      <c r="E54" s="26"/>
      <c r="F54" s="26"/>
      <c r="G54" s="26"/>
      <c r="H54" s="42"/>
      <c r="I54" s="26"/>
      <c r="J54" s="26"/>
      <c r="K54" s="26"/>
      <c r="L54" s="26"/>
      <c r="M54" s="26"/>
      <c r="N54" s="26"/>
      <c r="O54" s="26"/>
      <c r="P54" s="26"/>
      <c r="Q54" s="26"/>
      <c r="R54" s="26"/>
      <c r="S54" s="26"/>
      <c r="T54" s="26"/>
      <c r="U54" s="26"/>
      <c r="V54" s="26"/>
      <c r="W54" s="26"/>
      <c r="X54" s="26"/>
      <c r="Y54" s="26"/>
      <c r="Z54" s="26"/>
    </row>
    <row r="55" spans="1:26" ht="12.75" customHeight="1" x14ac:dyDescent="0.2">
      <c r="A55" s="38"/>
      <c r="B55" s="83"/>
      <c r="C55" s="83"/>
      <c r="D55" s="84">
        <f t="shared" si="0"/>
        <v>0</v>
      </c>
      <c r="E55" s="26"/>
      <c r="F55" s="26"/>
      <c r="G55" s="26"/>
      <c r="H55" s="42"/>
      <c r="I55" s="26"/>
      <c r="J55" s="26"/>
      <c r="K55" s="26"/>
      <c r="L55" s="26"/>
      <c r="M55" s="26"/>
      <c r="N55" s="26"/>
      <c r="O55" s="26"/>
      <c r="P55" s="26"/>
      <c r="Q55" s="26"/>
      <c r="R55" s="26"/>
      <c r="S55" s="26"/>
      <c r="T55" s="26"/>
      <c r="U55" s="26"/>
      <c r="V55" s="26"/>
      <c r="W55" s="26"/>
      <c r="X55" s="26"/>
      <c r="Y55" s="26"/>
      <c r="Z55" s="26"/>
    </row>
    <row r="56" spans="1:26" s="23" customFormat="1" ht="12.75" customHeight="1" x14ac:dyDescent="0.2">
      <c r="A56" s="204" t="s">
        <v>94</v>
      </c>
      <c r="B56" s="205"/>
      <c r="C56" s="85">
        <f>SUM(C50:C55)</f>
        <v>0</v>
      </c>
      <c r="D56" s="64">
        <f>SUM(D50:D55)</f>
        <v>0</v>
      </c>
      <c r="E56" s="26"/>
      <c r="F56" s="26"/>
      <c r="G56" s="26"/>
      <c r="H56" s="82"/>
      <c r="I56" s="26"/>
      <c r="J56" s="26"/>
      <c r="K56" s="26"/>
      <c r="L56" s="26"/>
      <c r="M56" s="26"/>
      <c r="N56" s="26"/>
      <c r="O56" s="26"/>
      <c r="P56" s="26"/>
      <c r="Q56" s="26"/>
      <c r="R56" s="26"/>
      <c r="S56" s="26"/>
      <c r="T56" s="26"/>
      <c r="U56" s="26"/>
      <c r="V56" s="26"/>
      <c r="W56" s="26"/>
    </row>
    <row r="57" spans="1:26" s="23" customFormat="1" ht="12.75" customHeight="1" x14ac:dyDescent="0.2">
      <c r="A57" s="24"/>
      <c r="E57" s="45"/>
      <c r="F57" s="45"/>
      <c r="G57" s="45"/>
      <c r="H57" s="45"/>
      <c r="I57" s="26"/>
      <c r="J57" s="26"/>
      <c r="K57" s="26"/>
      <c r="L57" s="26"/>
      <c r="M57" s="26"/>
      <c r="N57" s="26"/>
      <c r="O57" s="26"/>
      <c r="P57" s="26"/>
      <c r="Q57" s="26"/>
      <c r="R57" s="26"/>
      <c r="S57" s="26"/>
      <c r="T57" s="26"/>
      <c r="U57" s="26"/>
      <c r="V57" s="26"/>
      <c r="W57" s="26"/>
    </row>
    <row r="58" spans="1:26" s="23" customFormat="1" ht="12.75" customHeight="1" x14ac:dyDescent="0.2">
      <c r="A58" s="95" t="s">
        <v>132</v>
      </c>
      <c r="B58" s="202" t="s">
        <v>107</v>
      </c>
      <c r="C58" s="203"/>
      <c r="D58" s="90"/>
      <c r="E58" s="45"/>
      <c r="F58" s="45"/>
      <c r="G58" s="45"/>
      <c r="H58" s="45"/>
      <c r="I58" s="26"/>
      <c r="J58" s="26"/>
      <c r="K58" s="26"/>
      <c r="L58" s="26"/>
      <c r="M58" s="26"/>
      <c r="N58" s="26"/>
      <c r="O58" s="26"/>
      <c r="P58" s="26"/>
      <c r="Q58" s="26"/>
      <c r="R58" s="26"/>
      <c r="S58" s="26"/>
      <c r="T58" s="26"/>
      <c r="U58" s="26"/>
      <c r="V58" s="26"/>
      <c r="W58" s="26"/>
    </row>
    <row r="59" spans="1:26" s="23" customFormat="1" ht="12.75" customHeight="1" x14ac:dyDescent="0.2">
      <c r="A59" s="95" t="s">
        <v>133</v>
      </c>
      <c r="B59" s="202" t="s">
        <v>107</v>
      </c>
      <c r="C59" s="203"/>
      <c r="D59" s="90"/>
      <c r="E59" s="45"/>
      <c r="F59" s="45"/>
      <c r="G59" s="45"/>
      <c r="H59" s="45"/>
      <c r="I59" s="26"/>
      <c r="J59" s="26"/>
      <c r="K59" s="26"/>
      <c r="L59" s="26"/>
      <c r="M59" s="26"/>
      <c r="N59" s="26"/>
      <c r="O59" s="26"/>
      <c r="P59" s="26"/>
      <c r="Q59" s="26"/>
      <c r="R59" s="26"/>
      <c r="S59" s="26"/>
      <c r="T59" s="26"/>
      <c r="U59" s="26"/>
      <c r="V59" s="26"/>
      <c r="W59" s="26"/>
    </row>
    <row r="60" spans="1:26" s="23" customFormat="1" ht="12.75" customHeight="1" x14ac:dyDescent="0.2">
      <c r="A60" s="95" t="s">
        <v>134</v>
      </c>
      <c r="B60" s="202" t="s">
        <v>107</v>
      </c>
      <c r="C60" s="203"/>
      <c r="D60" s="90"/>
      <c r="E60" s="45"/>
      <c r="F60" s="45"/>
      <c r="G60" s="45"/>
      <c r="H60" s="45"/>
      <c r="I60" s="26"/>
      <c r="J60" s="26"/>
      <c r="K60" s="26"/>
      <c r="L60" s="26"/>
      <c r="M60" s="26"/>
      <c r="N60" s="26"/>
      <c r="O60" s="26"/>
      <c r="P60" s="26"/>
      <c r="Q60" s="26"/>
      <c r="R60" s="26"/>
      <c r="S60" s="26"/>
      <c r="T60" s="26"/>
      <c r="U60" s="26"/>
      <c r="V60" s="26"/>
      <c r="W60" s="26"/>
    </row>
    <row r="61" spans="1:26" s="23" customFormat="1" ht="15" x14ac:dyDescent="0.2">
      <c r="A61" s="24"/>
      <c r="E61" s="31"/>
      <c r="F61" s="31"/>
      <c r="G61" s="31"/>
      <c r="H61" s="31"/>
      <c r="I61" s="46"/>
    </row>
    <row r="62" spans="1:26" s="23" customFormat="1" ht="12.75" customHeight="1" x14ac:dyDescent="0.2">
      <c r="A62" s="24"/>
      <c r="E62" s="31"/>
      <c r="F62" s="31"/>
      <c r="G62" s="31"/>
      <c r="H62" s="45"/>
      <c r="I62" s="26"/>
      <c r="J62" s="26"/>
      <c r="K62" s="26"/>
      <c r="L62" s="26"/>
      <c r="M62" s="26"/>
      <c r="N62" s="26"/>
      <c r="O62" s="26"/>
      <c r="P62" s="26"/>
      <c r="Q62" s="26"/>
      <c r="R62" s="26"/>
      <c r="S62" s="26"/>
      <c r="T62" s="26"/>
      <c r="U62" s="26"/>
      <c r="V62" s="26"/>
      <c r="W62" s="26"/>
    </row>
    <row r="63" spans="1:26" s="23" customFormat="1" ht="12.75" customHeight="1" x14ac:dyDescent="0.2">
      <c r="A63" s="206" t="s">
        <v>87</v>
      </c>
      <c r="B63" s="207"/>
      <c r="C63" s="207"/>
      <c r="D63" s="208"/>
      <c r="E63" s="45"/>
      <c r="F63" s="45"/>
      <c r="G63" s="45"/>
      <c r="H63" s="45"/>
      <c r="I63" s="26"/>
      <c r="J63" s="26"/>
      <c r="K63" s="26"/>
      <c r="L63" s="26"/>
      <c r="M63" s="26"/>
      <c r="N63" s="26"/>
      <c r="O63" s="26"/>
      <c r="P63" s="26"/>
      <c r="Q63" s="26"/>
      <c r="R63" s="26"/>
      <c r="S63" s="26"/>
      <c r="T63" s="26"/>
      <c r="U63" s="26"/>
      <c r="V63" s="26"/>
      <c r="W63" s="26"/>
    </row>
    <row r="64" spans="1:26" s="23" customFormat="1" ht="12.75" customHeight="1" x14ac:dyDescent="0.2">
      <c r="A64" s="86" t="s">
        <v>130</v>
      </c>
      <c r="B64" s="209"/>
      <c r="C64" s="210"/>
      <c r="D64" s="211"/>
      <c r="E64" s="45"/>
      <c r="F64" s="45"/>
      <c r="G64" s="45"/>
      <c r="H64" s="45"/>
      <c r="I64" s="26"/>
      <c r="J64" s="26"/>
      <c r="K64" s="26"/>
      <c r="L64" s="26"/>
      <c r="M64" s="26"/>
      <c r="N64" s="26"/>
      <c r="O64" s="26"/>
      <c r="P64" s="26"/>
      <c r="Q64" s="26"/>
      <c r="R64" s="26"/>
      <c r="S64" s="26"/>
      <c r="T64" s="26"/>
      <c r="U64" s="26"/>
      <c r="V64" s="26"/>
      <c r="W64" s="26"/>
    </row>
    <row r="65" spans="1:23" s="23" customFormat="1" ht="12.75" customHeight="1" x14ac:dyDescent="0.2">
      <c r="A65" s="86" t="s">
        <v>131</v>
      </c>
      <c r="B65" s="209"/>
      <c r="C65" s="210"/>
      <c r="D65" s="211"/>
      <c r="E65" s="45"/>
      <c r="F65" s="45"/>
      <c r="G65" s="45"/>
      <c r="H65" s="45"/>
      <c r="I65" s="26"/>
      <c r="J65" s="26"/>
      <c r="K65" s="26"/>
      <c r="L65" s="26"/>
      <c r="M65" s="26"/>
      <c r="N65" s="26"/>
      <c r="O65" s="26"/>
      <c r="P65" s="26"/>
      <c r="Q65" s="26"/>
      <c r="R65" s="26"/>
      <c r="S65" s="26"/>
      <c r="T65" s="26"/>
      <c r="U65" s="26"/>
      <c r="V65" s="26"/>
      <c r="W65" s="26"/>
    </row>
    <row r="66" spans="1:23" s="23" customFormat="1" ht="40.5" customHeight="1" x14ac:dyDescent="0.2">
      <c r="A66" s="98" t="s">
        <v>91</v>
      </c>
      <c r="B66" s="97" t="s">
        <v>92</v>
      </c>
      <c r="C66" s="96" t="s">
        <v>99</v>
      </c>
      <c r="D66" s="96" t="s">
        <v>93</v>
      </c>
      <c r="E66" s="45"/>
      <c r="F66" s="45"/>
      <c r="G66" s="45"/>
      <c r="H66" s="45"/>
      <c r="I66" s="26"/>
      <c r="J66" s="26"/>
      <c r="K66" s="26"/>
      <c r="L66" s="26"/>
      <c r="M66" s="26"/>
      <c r="N66" s="26"/>
      <c r="O66" s="26"/>
      <c r="P66" s="26"/>
      <c r="Q66" s="26"/>
      <c r="R66" s="26"/>
      <c r="S66" s="26"/>
      <c r="T66" s="26"/>
      <c r="U66" s="26"/>
      <c r="V66" s="26"/>
      <c r="W66" s="26"/>
    </row>
    <row r="67" spans="1:23" s="23" customFormat="1" ht="12.75" customHeight="1" x14ac:dyDescent="0.2">
      <c r="A67" s="38"/>
      <c r="B67" s="83"/>
      <c r="C67" s="83"/>
      <c r="D67" s="84">
        <f t="shared" ref="D67:D72" si="1">B67*C67</f>
        <v>0</v>
      </c>
      <c r="E67" s="45"/>
      <c r="F67" s="45"/>
      <c r="G67" s="45"/>
      <c r="H67" s="45"/>
      <c r="I67" s="26"/>
      <c r="J67" s="26"/>
      <c r="K67" s="26"/>
      <c r="L67" s="26"/>
      <c r="M67" s="26"/>
      <c r="N67" s="26"/>
      <c r="O67" s="26"/>
      <c r="P67" s="26"/>
      <c r="Q67" s="26"/>
      <c r="R67" s="26"/>
      <c r="S67" s="26"/>
      <c r="T67" s="26"/>
      <c r="U67" s="26"/>
      <c r="V67" s="26"/>
      <c r="W67" s="26"/>
    </row>
    <row r="68" spans="1:23" s="23" customFormat="1" ht="12.75" customHeight="1" x14ac:dyDescent="0.2">
      <c r="A68" s="38"/>
      <c r="B68" s="83"/>
      <c r="C68" s="83"/>
      <c r="D68" s="84">
        <f t="shared" si="1"/>
        <v>0</v>
      </c>
      <c r="E68" s="45"/>
      <c r="F68" s="45"/>
      <c r="G68" s="45"/>
      <c r="H68" s="45"/>
      <c r="I68" s="26"/>
      <c r="J68" s="26"/>
      <c r="K68" s="26"/>
      <c r="L68" s="26"/>
      <c r="M68" s="26"/>
      <c r="N68" s="26"/>
      <c r="O68" s="26"/>
      <c r="P68" s="26"/>
      <c r="Q68" s="26"/>
      <c r="R68" s="26"/>
      <c r="S68" s="26"/>
      <c r="T68" s="26"/>
      <c r="U68" s="26"/>
      <c r="V68" s="26"/>
      <c r="W68" s="26"/>
    </row>
    <row r="69" spans="1:23" s="23" customFormat="1" ht="12.75" customHeight="1" x14ac:dyDescent="0.2">
      <c r="A69" s="38"/>
      <c r="B69" s="83"/>
      <c r="C69" s="83"/>
      <c r="D69" s="84">
        <f t="shared" si="1"/>
        <v>0</v>
      </c>
      <c r="E69" s="45"/>
      <c r="F69" s="45"/>
      <c r="G69" s="45"/>
      <c r="H69" s="45"/>
      <c r="I69" s="26"/>
      <c r="J69" s="26"/>
      <c r="K69" s="26"/>
      <c r="L69" s="26"/>
      <c r="M69" s="26"/>
      <c r="N69" s="26"/>
      <c r="O69" s="26"/>
      <c r="P69" s="26"/>
      <c r="Q69" s="26"/>
      <c r="R69" s="26"/>
      <c r="S69" s="26"/>
      <c r="T69" s="26"/>
      <c r="U69" s="26"/>
      <c r="V69" s="26"/>
      <c r="W69" s="26"/>
    </row>
    <row r="70" spans="1:23" s="23" customFormat="1" ht="12.75" customHeight="1" x14ac:dyDescent="0.2">
      <c r="A70" s="38"/>
      <c r="B70" s="83"/>
      <c r="C70" s="83"/>
      <c r="D70" s="84">
        <f t="shared" si="1"/>
        <v>0</v>
      </c>
      <c r="E70" s="45"/>
      <c r="F70" s="45"/>
      <c r="G70" s="45"/>
      <c r="H70" s="45"/>
      <c r="I70" s="26"/>
      <c r="J70" s="26"/>
      <c r="K70" s="26"/>
      <c r="L70" s="26"/>
      <c r="M70" s="26"/>
      <c r="N70" s="26"/>
      <c r="O70" s="26"/>
      <c r="P70" s="26"/>
      <c r="Q70" s="26"/>
      <c r="R70" s="26"/>
      <c r="S70" s="26"/>
      <c r="T70" s="26"/>
      <c r="U70" s="26"/>
      <c r="V70" s="26"/>
      <c r="W70" s="26"/>
    </row>
    <row r="71" spans="1:23" s="23" customFormat="1" ht="12.75" customHeight="1" x14ac:dyDescent="0.2">
      <c r="A71" s="38"/>
      <c r="B71" s="83"/>
      <c r="C71" s="83"/>
      <c r="D71" s="84">
        <f t="shared" si="1"/>
        <v>0</v>
      </c>
      <c r="E71" s="45"/>
      <c r="F71" s="45"/>
      <c r="G71" s="45"/>
      <c r="H71" s="45"/>
      <c r="I71" s="26"/>
      <c r="J71" s="26"/>
      <c r="K71" s="26"/>
      <c r="L71" s="26"/>
      <c r="M71" s="26"/>
      <c r="N71" s="26"/>
      <c r="O71" s="26"/>
      <c r="P71" s="26"/>
      <c r="Q71" s="26"/>
      <c r="R71" s="26"/>
      <c r="S71" s="26"/>
      <c r="T71" s="26"/>
      <c r="U71" s="26"/>
      <c r="V71" s="26"/>
      <c r="W71" s="26"/>
    </row>
    <row r="72" spans="1:23" s="23" customFormat="1" ht="12.75" customHeight="1" x14ac:dyDescent="0.2">
      <c r="A72" s="38"/>
      <c r="B72" s="83"/>
      <c r="C72" s="83"/>
      <c r="D72" s="84">
        <f t="shared" si="1"/>
        <v>0</v>
      </c>
      <c r="E72" s="45"/>
      <c r="F72" s="45"/>
      <c r="G72" s="45"/>
      <c r="H72" s="45"/>
      <c r="I72" s="26"/>
      <c r="J72" s="26"/>
      <c r="K72" s="26"/>
      <c r="L72" s="26"/>
      <c r="M72" s="26"/>
      <c r="N72" s="26"/>
      <c r="O72" s="26"/>
      <c r="P72" s="26"/>
      <c r="Q72" s="26"/>
      <c r="R72" s="26"/>
      <c r="S72" s="26"/>
      <c r="T72" s="26"/>
      <c r="U72" s="26"/>
      <c r="V72" s="26"/>
      <c r="W72" s="26"/>
    </row>
    <row r="73" spans="1:23" s="23" customFormat="1" ht="12.75" customHeight="1" x14ac:dyDescent="0.2">
      <c r="A73" s="204" t="s">
        <v>94</v>
      </c>
      <c r="B73" s="205"/>
      <c r="C73" s="85">
        <f>SUM(C67:C72)</f>
        <v>0</v>
      </c>
      <c r="D73" s="64">
        <f>SUM(D67:D72)</f>
        <v>0</v>
      </c>
      <c r="E73" s="45"/>
      <c r="F73" s="45"/>
      <c r="G73" s="45"/>
      <c r="H73" s="45"/>
      <c r="I73" s="26"/>
      <c r="J73" s="26"/>
      <c r="K73" s="26"/>
      <c r="L73" s="26"/>
      <c r="M73" s="26"/>
      <c r="N73" s="26"/>
      <c r="O73" s="26"/>
      <c r="P73" s="26"/>
      <c r="Q73" s="26"/>
      <c r="R73" s="26"/>
      <c r="S73" s="26"/>
      <c r="T73" s="26"/>
      <c r="U73" s="26"/>
      <c r="V73" s="26"/>
      <c r="W73" s="26"/>
    </row>
    <row r="74" spans="1:23" s="23" customFormat="1" ht="12.75" customHeight="1" x14ac:dyDescent="0.2">
      <c r="A74" s="43"/>
      <c r="B74" s="44"/>
      <c r="C74" s="44"/>
      <c r="D74" s="44"/>
      <c r="E74" s="45"/>
      <c r="F74" s="45"/>
      <c r="G74" s="45"/>
      <c r="H74" s="45"/>
      <c r="I74" s="26"/>
      <c r="J74" s="26"/>
      <c r="K74" s="26"/>
      <c r="L74" s="26"/>
      <c r="M74" s="26"/>
      <c r="N74" s="26"/>
      <c r="O74" s="26"/>
      <c r="P74" s="26"/>
      <c r="Q74" s="26"/>
      <c r="R74" s="26"/>
      <c r="S74" s="26"/>
      <c r="T74" s="26"/>
      <c r="U74" s="26"/>
      <c r="V74" s="26"/>
      <c r="W74" s="26"/>
    </row>
    <row r="75" spans="1:23" s="23" customFormat="1" ht="12.75" customHeight="1" x14ac:dyDescent="0.2">
      <c r="A75" s="95" t="s">
        <v>132</v>
      </c>
      <c r="B75" s="202" t="str">
        <f>B58</f>
        <v>pp.kk.vvvv-pp.kk.vvvv</v>
      </c>
      <c r="C75" s="203"/>
      <c r="D75" s="90"/>
      <c r="E75" s="45"/>
      <c r="F75" s="45"/>
      <c r="G75" s="45"/>
      <c r="H75" s="45"/>
      <c r="I75" s="191"/>
      <c r="J75" s="225"/>
      <c r="K75" s="225"/>
      <c r="L75" s="26"/>
      <c r="M75" s="26"/>
      <c r="N75" s="26"/>
      <c r="O75" s="26"/>
      <c r="P75" s="26"/>
      <c r="Q75" s="26"/>
      <c r="R75" s="26"/>
      <c r="S75" s="26"/>
      <c r="T75" s="26"/>
      <c r="U75" s="26"/>
      <c r="V75" s="26"/>
      <c r="W75" s="26"/>
    </row>
    <row r="76" spans="1:23" s="23" customFormat="1" ht="12.75" customHeight="1" x14ac:dyDescent="0.2">
      <c r="A76" s="95" t="s">
        <v>133</v>
      </c>
      <c r="B76" s="202" t="str">
        <f t="shared" ref="B76:B77" si="2">B59</f>
        <v>pp.kk.vvvv-pp.kk.vvvv</v>
      </c>
      <c r="C76" s="203"/>
      <c r="D76" s="90"/>
      <c r="E76" s="45"/>
      <c r="F76" s="45"/>
      <c r="G76" s="45"/>
      <c r="H76" s="45"/>
      <c r="I76" s="26"/>
      <c r="J76" s="26"/>
      <c r="K76" s="26"/>
      <c r="L76" s="26"/>
      <c r="M76" s="26"/>
      <c r="N76" s="26"/>
      <c r="O76" s="26"/>
      <c r="P76" s="26"/>
      <c r="Q76" s="26"/>
      <c r="R76" s="26"/>
      <c r="S76" s="26"/>
      <c r="T76" s="26"/>
      <c r="U76" s="26"/>
      <c r="V76" s="26"/>
      <c r="W76" s="26"/>
    </row>
    <row r="77" spans="1:23" s="23" customFormat="1" ht="12.75" customHeight="1" x14ac:dyDescent="0.2">
      <c r="A77" s="95" t="s">
        <v>134</v>
      </c>
      <c r="B77" s="202" t="str">
        <f t="shared" si="2"/>
        <v>pp.kk.vvvv-pp.kk.vvvv</v>
      </c>
      <c r="C77" s="203"/>
      <c r="D77" s="90"/>
      <c r="E77" s="45"/>
      <c r="F77" s="45"/>
      <c r="G77" s="45"/>
      <c r="H77" s="45"/>
      <c r="I77" s="26"/>
      <c r="J77" s="26"/>
      <c r="K77" s="26"/>
      <c r="L77" s="26"/>
      <c r="M77" s="26"/>
      <c r="N77" s="26"/>
      <c r="O77" s="26"/>
      <c r="P77" s="26"/>
      <c r="Q77" s="26"/>
      <c r="R77" s="26"/>
      <c r="S77" s="26"/>
      <c r="T77" s="26"/>
      <c r="U77" s="26"/>
      <c r="V77" s="26"/>
      <c r="W77" s="26"/>
    </row>
    <row r="78" spans="1:23" s="23" customFormat="1" ht="12.75" customHeight="1" x14ac:dyDescent="0.2">
      <c r="A78" s="132"/>
      <c r="B78" s="132"/>
      <c r="C78" s="133"/>
      <c r="D78" s="134"/>
      <c r="E78" s="45"/>
      <c r="F78" s="45"/>
      <c r="G78" s="45"/>
      <c r="H78" s="45"/>
      <c r="I78" s="26"/>
      <c r="J78" s="26"/>
      <c r="K78" s="26"/>
      <c r="L78" s="26"/>
      <c r="M78" s="26"/>
      <c r="N78" s="26"/>
      <c r="O78" s="26"/>
      <c r="P78" s="26"/>
      <c r="Q78" s="26"/>
      <c r="R78" s="26"/>
      <c r="S78" s="26"/>
      <c r="T78" s="26"/>
      <c r="U78" s="26"/>
      <c r="V78" s="26"/>
      <c r="W78" s="26"/>
    </row>
    <row r="79" spans="1:23" s="23" customFormat="1" ht="12.75" customHeight="1" x14ac:dyDescent="0.2">
      <c r="A79" s="43"/>
      <c r="B79" s="44"/>
      <c r="C79" s="44"/>
      <c r="D79" s="44"/>
      <c r="E79" s="45"/>
      <c r="F79" s="45"/>
      <c r="G79" s="45"/>
      <c r="H79" s="45"/>
      <c r="I79" s="26"/>
      <c r="J79" s="26"/>
      <c r="K79" s="26"/>
      <c r="L79" s="26"/>
      <c r="M79" s="26"/>
      <c r="N79" s="26"/>
      <c r="O79" s="26"/>
      <c r="P79" s="26"/>
      <c r="Q79" s="26"/>
      <c r="R79" s="26"/>
      <c r="S79" s="26"/>
      <c r="T79" s="26"/>
      <c r="U79" s="26"/>
      <c r="V79" s="26"/>
      <c r="W79" s="26"/>
    </row>
    <row r="80" spans="1:23" s="23" customFormat="1" ht="12.75" customHeight="1" x14ac:dyDescent="0.2">
      <c r="A80" s="206" t="s">
        <v>88</v>
      </c>
      <c r="B80" s="207"/>
      <c r="C80" s="207"/>
      <c r="D80" s="208"/>
      <c r="E80" s="45"/>
      <c r="F80" s="45"/>
      <c r="G80" s="45"/>
      <c r="H80" s="45"/>
      <c r="I80" s="26"/>
      <c r="J80" s="26"/>
      <c r="K80" s="26"/>
      <c r="L80" s="26"/>
      <c r="M80" s="26"/>
      <c r="N80" s="26"/>
      <c r="O80" s="26"/>
      <c r="P80" s="26"/>
      <c r="Q80" s="26"/>
      <c r="R80" s="26"/>
      <c r="S80" s="26"/>
      <c r="T80" s="26"/>
      <c r="U80" s="26"/>
      <c r="V80" s="26"/>
      <c r="W80" s="26"/>
    </row>
    <row r="81" spans="1:7" x14ac:dyDescent="0.2">
      <c r="A81" s="86" t="s">
        <v>130</v>
      </c>
      <c r="B81" s="209"/>
      <c r="C81" s="210"/>
      <c r="D81" s="211"/>
      <c r="E81" s="45"/>
      <c r="F81" s="45"/>
      <c r="G81" s="45"/>
    </row>
    <row r="82" spans="1:7" ht="12.75" customHeight="1" x14ac:dyDescent="0.2">
      <c r="A82" s="86" t="s">
        <v>131</v>
      </c>
      <c r="B82" s="209"/>
      <c r="C82" s="210"/>
      <c r="D82" s="211"/>
    </row>
    <row r="83" spans="1:7" ht="38.25" x14ac:dyDescent="0.2">
      <c r="A83" s="96" t="s">
        <v>91</v>
      </c>
      <c r="B83" s="97" t="s">
        <v>92</v>
      </c>
      <c r="C83" s="96" t="s">
        <v>99</v>
      </c>
      <c r="D83" s="96" t="s">
        <v>93</v>
      </c>
    </row>
    <row r="84" spans="1:7" x14ac:dyDescent="0.2">
      <c r="A84" s="38"/>
      <c r="B84" s="83"/>
      <c r="C84" s="83"/>
      <c r="D84" s="84">
        <f t="shared" ref="D84:D89" si="3">B84*C84</f>
        <v>0</v>
      </c>
    </row>
    <row r="85" spans="1:7" x14ac:dyDescent="0.2">
      <c r="A85" s="38"/>
      <c r="B85" s="83"/>
      <c r="C85" s="83"/>
      <c r="D85" s="84">
        <f t="shared" si="3"/>
        <v>0</v>
      </c>
    </row>
    <row r="86" spans="1:7" x14ac:dyDescent="0.2">
      <c r="A86" s="38"/>
      <c r="B86" s="83"/>
      <c r="C86" s="83"/>
      <c r="D86" s="84">
        <f t="shared" si="3"/>
        <v>0</v>
      </c>
    </row>
    <row r="87" spans="1:7" x14ac:dyDescent="0.2">
      <c r="A87" s="38"/>
      <c r="B87" s="83"/>
      <c r="C87" s="83"/>
      <c r="D87" s="84">
        <f t="shared" si="3"/>
        <v>0</v>
      </c>
    </row>
    <row r="88" spans="1:7" x14ac:dyDescent="0.2">
      <c r="A88" s="38"/>
      <c r="B88" s="83"/>
      <c r="C88" s="83"/>
      <c r="D88" s="84">
        <f t="shared" si="3"/>
        <v>0</v>
      </c>
    </row>
    <row r="89" spans="1:7" x14ac:dyDescent="0.2">
      <c r="A89" s="38"/>
      <c r="B89" s="83"/>
      <c r="C89" s="83"/>
      <c r="D89" s="84">
        <f t="shared" si="3"/>
        <v>0</v>
      </c>
    </row>
    <row r="90" spans="1:7" x14ac:dyDescent="0.2">
      <c r="A90" s="204" t="s">
        <v>94</v>
      </c>
      <c r="B90" s="205"/>
      <c r="C90" s="85">
        <f>SUM(C84:C89)</f>
        <v>0</v>
      </c>
      <c r="D90" s="64">
        <f>SUM(D84:D89)</f>
        <v>0</v>
      </c>
    </row>
    <row r="91" spans="1:7" x14ac:dyDescent="0.2">
      <c r="A91" s="24"/>
      <c r="B91" s="23"/>
      <c r="C91" s="23"/>
      <c r="D91" s="23"/>
    </row>
    <row r="92" spans="1:7" x14ac:dyDescent="0.2">
      <c r="A92" s="95" t="s">
        <v>132</v>
      </c>
      <c r="B92" s="202" t="str">
        <f>B58</f>
        <v>pp.kk.vvvv-pp.kk.vvvv</v>
      </c>
      <c r="C92" s="203"/>
      <c r="D92" s="90"/>
    </row>
    <row r="93" spans="1:7" x14ac:dyDescent="0.2">
      <c r="A93" s="95" t="s">
        <v>133</v>
      </c>
      <c r="B93" s="202" t="str">
        <f t="shared" ref="B93:B94" si="4">B59</f>
        <v>pp.kk.vvvv-pp.kk.vvvv</v>
      </c>
      <c r="C93" s="203"/>
      <c r="D93" s="90"/>
    </row>
    <row r="94" spans="1:7" x14ac:dyDescent="0.2">
      <c r="A94" s="95" t="s">
        <v>134</v>
      </c>
      <c r="B94" s="202" t="str">
        <f t="shared" si="4"/>
        <v>pp.kk.vvvv-pp.kk.vvvv</v>
      </c>
      <c r="C94" s="203"/>
      <c r="D94" s="90"/>
    </row>
  </sheetData>
  <mergeCells count="48">
    <mergeCell ref="E9:F9"/>
    <mergeCell ref="A6:B6"/>
    <mergeCell ref="A7:B7"/>
    <mergeCell ref="A8:B8"/>
    <mergeCell ref="A9:B9"/>
    <mergeCell ref="A10:B10"/>
    <mergeCell ref="A31:G31"/>
    <mergeCell ref="A32:G32"/>
    <mergeCell ref="I75:K75"/>
    <mergeCell ref="A30:G30"/>
    <mergeCell ref="A28:G28"/>
    <mergeCell ref="A29:G29"/>
    <mergeCell ref="B58:C58"/>
    <mergeCell ref="A35:D35"/>
    <mergeCell ref="B48:D48"/>
    <mergeCell ref="B65:D65"/>
    <mergeCell ref="B81:D81"/>
    <mergeCell ref="B82:D82"/>
    <mergeCell ref="G1:H1"/>
    <mergeCell ref="A56:B56"/>
    <mergeCell ref="A46:D46"/>
    <mergeCell ref="C6:G6"/>
    <mergeCell ref="C7:G7"/>
    <mergeCell ref="C8:D8"/>
    <mergeCell ref="E8:F8"/>
    <mergeCell ref="C9:D9"/>
    <mergeCell ref="C10:D10"/>
    <mergeCell ref="B47:D47"/>
    <mergeCell ref="A12:G12"/>
    <mergeCell ref="A13:G13"/>
    <mergeCell ref="A27:G27"/>
    <mergeCell ref="D2:G2"/>
    <mergeCell ref="A5:G5"/>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78"/>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27" t="s">
        <v>103</v>
      </c>
      <c r="D2" s="228"/>
      <c r="E2" s="228"/>
    </row>
    <row r="3" spans="1:6" x14ac:dyDescent="0.2">
      <c r="C3" s="234" t="s">
        <v>1</v>
      </c>
      <c r="D3" s="228"/>
      <c r="E3" s="228"/>
      <c r="F3"/>
    </row>
    <row r="5" spans="1:6" x14ac:dyDescent="0.2">
      <c r="A5" s="248" t="s">
        <v>2</v>
      </c>
      <c r="B5" s="158"/>
      <c r="C5" s="158"/>
      <c r="D5" s="158"/>
      <c r="E5" s="158"/>
    </row>
    <row r="6" spans="1:6" x14ac:dyDescent="0.2">
      <c r="A6" s="99" t="s">
        <v>3</v>
      </c>
      <c r="B6" s="238"/>
      <c r="C6" s="239"/>
      <c r="D6" s="239"/>
      <c r="E6" s="239"/>
    </row>
    <row r="7" spans="1:6" x14ac:dyDescent="0.2">
      <c r="A7" s="99" t="s">
        <v>104</v>
      </c>
      <c r="B7" s="238"/>
      <c r="C7" s="239"/>
      <c r="D7" s="239"/>
      <c r="E7" s="239"/>
    </row>
    <row r="8" spans="1:6" x14ac:dyDescent="0.2">
      <c r="A8" s="99" t="s">
        <v>28</v>
      </c>
      <c r="B8" s="152"/>
      <c r="C8" s="217" t="s">
        <v>29</v>
      </c>
      <c r="D8" s="185"/>
      <c r="E8" s="152"/>
    </row>
    <row r="9" spans="1:6" x14ac:dyDescent="0.2">
      <c r="A9" s="99" t="s">
        <v>81</v>
      </c>
      <c r="B9" s="79"/>
    </row>
    <row r="11" spans="1:6" s="2" customFormat="1" x14ac:dyDescent="0.2">
      <c r="A11" s="256" t="s">
        <v>164</v>
      </c>
      <c r="B11" s="245"/>
      <c r="C11" s="245"/>
      <c r="D11" s="245"/>
      <c r="E11" s="245"/>
    </row>
    <row r="13" spans="1:6" ht="26.25" customHeight="1" x14ac:dyDescent="0.2">
      <c r="A13" s="240" t="s">
        <v>110</v>
      </c>
      <c r="B13" s="230"/>
      <c r="C13" s="230"/>
      <c r="D13" s="230"/>
      <c r="E13" s="231"/>
    </row>
    <row r="50" spans="1:5" ht="26.25" customHeight="1" x14ac:dyDescent="0.2">
      <c r="A50" s="240" t="s">
        <v>135</v>
      </c>
      <c r="B50" s="230"/>
      <c r="C50" s="230"/>
      <c r="D50" s="230"/>
      <c r="E50" s="231"/>
    </row>
    <row r="52" spans="1:5" x14ac:dyDescent="0.2">
      <c r="A52" s="1" t="s">
        <v>136</v>
      </c>
      <c r="B52" s="238"/>
      <c r="C52" s="175"/>
      <c r="D52" s="92" t="s">
        <v>106</v>
      </c>
      <c r="E52"/>
    </row>
    <row r="53" spans="1:5" ht="6" customHeight="1" x14ac:dyDescent="0.2"/>
    <row r="67" spans="1:5" x14ac:dyDescent="0.2">
      <c r="A67" s="1" t="s">
        <v>136</v>
      </c>
      <c r="B67" s="238"/>
      <c r="C67" s="175" t="s">
        <v>106</v>
      </c>
      <c r="D67" s="92" t="s">
        <v>106</v>
      </c>
      <c r="E67"/>
    </row>
    <row r="68" spans="1:5" ht="6" customHeight="1" x14ac:dyDescent="0.2"/>
    <row r="82" spans="1:5" x14ac:dyDescent="0.2">
      <c r="A82" s="1" t="s">
        <v>136</v>
      </c>
      <c r="B82" s="238"/>
      <c r="C82" s="175"/>
      <c r="D82" s="92" t="s">
        <v>106</v>
      </c>
      <c r="E82"/>
    </row>
    <row r="83" spans="1:5" ht="6" customHeight="1" x14ac:dyDescent="0.2"/>
    <row r="98" spans="1:5" ht="25.5" customHeight="1" x14ac:dyDescent="0.2">
      <c r="A98" s="240" t="s">
        <v>137</v>
      </c>
      <c r="B98" s="230"/>
      <c r="C98" s="230"/>
      <c r="D98" s="230"/>
      <c r="E98" s="231"/>
    </row>
    <row r="113" spans="1:5" x14ac:dyDescent="0.2">
      <c r="A113" s="241" t="s">
        <v>138</v>
      </c>
      <c r="B113" s="242"/>
      <c r="C113" s="242"/>
      <c r="D113" s="242"/>
      <c r="E113" s="243"/>
    </row>
    <row r="130" spans="1:5" ht="25.5" customHeight="1" x14ac:dyDescent="0.2">
      <c r="A130" s="240" t="s">
        <v>139</v>
      </c>
      <c r="B130" s="230"/>
      <c r="C130" s="230"/>
      <c r="D130" s="230"/>
      <c r="E130" s="231"/>
    </row>
    <row r="141" spans="1:5" x14ac:dyDescent="0.2">
      <c r="A141" s="2" t="s">
        <v>59</v>
      </c>
    </row>
    <row r="142" spans="1:5" ht="12.75" customHeight="1" x14ac:dyDescent="0.2">
      <c r="A142" s="235" t="s">
        <v>111</v>
      </c>
      <c r="B142" s="236"/>
      <c r="C142" s="236"/>
      <c r="D142" s="236"/>
      <c r="E142" s="237"/>
    </row>
    <row r="144" spans="1:5" x14ac:dyDescent="0.2">
      <c r="B144" s="117" t="s">
        <v>60</v>
      </c>
      <c r="C144" s="117" t="s">
        <v>61</v>
      </c>
    </row>
    <row r="145" spans="1:5" ht="15" customHeight="1" x14ac:dyDescent="0.2">
      <c r="A145" s="76" t="s">
        <v>62</v>
      </c>
      <c r="B145" s="116"/>
      <c r="C145" s="115"/>
    </row>
    <row r="146" spans="1:5" x14ac:dyDescent="0.2">
      <c r="A146" s="76" t="s">
        <v>63</v>
      </c>
      <c r="B146" s="128" t="s">
        <v>57</v>
      </c>
      <c r="C146" s="128" t="s">
        <v>58</v>
      </c>
    </row>
    <row r="147" spans="1:5" x14ac:dyDescent="0.2">
      <c r="A147" s="76" t="s">
        <v>64</v>
      </c>
      <c r="B147" s="116"/>
      <c r="C147" s="115"/>
    </row>
    <row r="148" spans="1:5" x14ac:dyDescent="0.2">
      <c r="A148" s="76" t="s">
        <v>65</v>
      </c>
      <c r="B148" s="116"/>
      <c r="C148" s="115"/>
    </row>
    <row r="149" spans="1:5" x14ac:dyDescent="0.2">
      <c r="A149" s="130" t="s">
        <v>128</v>
      </c>
      <c r="B149" s="116"/>
      <c r="C149" s="115"/>
    </row>
    <row r="150" spans="1:5" x14ac:dyDescent="0.2">
      <c r="A150" s="76" t="s">
        <v>66</v>
      </c>
      <c r="B150" s="116"/>
      <c r="C150" s="115"/>
    </row>
    <row r="151" spans="1:5" x14ac:dyDescent="0.2">
      <c r="A151" s="130" t="s">
        <v>129</v>
      </c>
      <c r="B151" s="116"/>
      <c r="C151" s="115"/>
    </row>
    <row r="153" spans="1:5" x14ac:dyDescent="0.2">
      <c r="A153" s="118" t="s">
        <v>67</v>
      </c>
      <c r="B153" s="119"/>
      <c r="C153" s="122"/>
      <c r="D153" s="122"/>
      <c r="E153" s="120"/>
    </row>
    <row r="154" spans="1:5" x14ac:dyDescent="0.2">
      <c r="A154" s="121"/>
      <c r="B154" s="244" t="s">
        <v>68</v>
      </c>
      <c r="C154" s="245"/>
      <c r="E154" s="124"/>
    </row>
    <row r="155" spans="1:5" x14ac:dyDescent="0.2">
      <c r="A155" s="121"/>
      <c r="B155" s="244" t="s">
        <v>69</v>
      </c>
      <c r="C155" s="245"/>
      <c r="E155" s="124"/>
    </row>
    <row r="156" spans="1:5" x14ac:dyDescent="0.2">
      <c r="A156" s="121"/>
      <c r="B156" s="244" t="s">
        <v>70</v>
      </c>
      <c r="C156" s="245"/>
      <c r="E156" s="124"/>
    </row>
    <row r="157" spans="1:5" x14ac:dyDescent="0.2">
      <c r="A157" s="121"/>
      <c r="B157" s="244" t="s">
        <v>71</v>
      </c>
      <c r="C157" s="245"/>
      <c r="E157" s="124"/>
    </row>
    <row r="158" spans="1:5" x14ac:dyDescent="0.2">
      <c r="A158" s="121"/>
      <c r="D158" s="125"/>
      <c r="E158" s="126"/>
    </row>
    <row r="159" spans="1:5" x14ac:dyDescent="0.2">
      <c r="A159" s="121" t="s">
        <v>72</v>
      </c>
      <c r="C159" s="123" t="s">
        <v>57</v>
      </c>
      <c r="D159" s="123" t="s">
        <v>58</v>
      </c>
      <c r="E159" s="124"/>
    </row>
    <row r="160" spans="1:5" x14ac:dyDescent="0.2">
      <c r="A160" s="121" t="s">
        <v>73</v>
      </c>
      <c r="C160" s="123" t="s">
        <v>57</v>
      </c>
      <c r="D160" s="123" t="s">
        <v>58</v>
      </c>
      <c r="E160" s="124"/>
    </row>
    <row r="161" spans="1:5" ht="25.5" customHeight="1" x14ac:dyDescent="0.2">
      <c r="A161" s="246" t="s">
        <v>74</v>
      </c>
      <c r="B161" s="247"/>
      <c r="C161" s="129" t="s">
        <v>57</v>
      </c>
      <c r="D161" s="129" t="s">
        <v>58</v>
      </c>
      <c r="E161" s="127"/>
    </row>
    <row r="162" spans="1:5" x14ac:dyDescent="0.2">
      <c r="D162" s="10"/>
      <c r="E162" s="10"/>
    </row>
    <row r="163" spans="1:5" x14ac:dyDescent="0.2">
      <c r="D163" s="10"/>
      <c r="E163" s="10"/>
    </row>
    <row r="164" spans="1:5" ht="12.75" customHeight="1" x14ac:dyDescent="0.2">
      <c r="A164" s="229" t="s">
        <v>140</v>
      </c>
      <c r="B164" s="230"/>
      <c r="C164" s="230"/>
      <c r="D164" s="230"/>
      <c r="E164" s="231"/>
    </row>
    <row r="165" spans="1:5" x14ac:dyDescent="0.2">
      <c r="B165" s="2"/>
      <c r="C165" s="2"/>
      <c r="D165" s="10"/>
      <c r="E165" s="10"/>
    </row>
    <row r="166" spans="1:5" x14ac:dyDescent="0.2">
      <c r="B166" s="2"/>
      <c r="C166" s="2"/>
      <c r="D166" s="10"/>
      <c r="E166" s="10"/>
    </row>
    <row r="167" spans="1:5" x14ac:dyDescent="0.2">
      <c r="B167" s="2"/>
      <c r="C167" s="2"/>
      <c r="E167" s="2"/>
    </row>
    <row r="168" spans="1:5" x14ac:dyDescent="0.2">
      <c r="B168" s="2"/>
      <c r="C168" s="2"/>
      <c r="E168" s="2"/>
    </row>
    <row r="169" spans="1:5" x14ac:dyDescent="0.2">
      <c r="B169" s="2"/>
      <c r="C169" s="2"/>
      <c r="E169" s="2"/>
    </row>
    <row r="170" spans="1:5" x14ac:dyDescent="0.2">
      <c r="B170" s="2"/>
      <c r="C170" s="2"/>
      <c r="E170" s="2"/>
    </row>
    <row r="171" spans="1:5" x14ac:dyDescent="0.2">
      <c r="B171" s="2"/>
      <c r="C171" s="2"/>
      <c r="E171" s="2"/>
    </row>
    <row r="172" spans="1:5" x14ac:dyDescent="0.2">
      <c r="B172" s="2"/>
      <c r="C172" s="2"/>
      <c r="E172" s="2"/>
    </row>
    <row r="173" spans="1:5" x14ac:dyDescent="0.2">
      <c r="B173" s="2"/>
      <c r="C173" s="2"/>
      <c r="E173" s="2"/>
    </row>
    <row r="174" spans="1:5" x14ac:dyDescent="0.2">
      <c r="B174" s="2"/>
      <c r="C174" s="2"/>
      <c r="E174" s="2"/>
    </row>
    <row r="175" spans="1:5" x14ac:dyDescent="0.2">
      <c r="B175" s="2"/>
      <c r="C175" s="2"/>
      <c r="E175" s="2"/>
    </row>
    <row r="176" spans="1:5" x14ac:dyDescent="0.2">
      <c r="B176" s="2"/>
      <c r="C176" s="2"/>
      <c r="E176" s="2"/>
    </row>
    <row r="177" spans="1:5" x14ac:dyDescent="0.2">
      <c r="B177" s="2"/>
      <c r="C177" s="2"/>
      <c r="E177" s="2"/>
    </row>
    <row r="178" spans="1:5" ht="12.75" customHeight="1" x14ac:dyDescent="0.2">
      <c r="A178" s="229" t="s">
        <v>112</v>
      </c>
      <c r="B178" s="232"/>
      <c r="C178" s="232"/>
      <c r="D178" s="232"/>
      <c r="E178" s="233"/>
    </row>
  </sheetData>
  <mergeCells count="23">
    <mergeCell ref="B155:C155"/>
    <mergeCell ref="A5:E5"/>
    <mergeCell ref="B52:C52"/>
    <mergeCell ref="B67:C67"/>
    <mergeCell ref="B82:C82"/>
    <mergeCell ref="B154:C154"/>
    <mergeCell ref="A11:E11"/>
    <mergeCell ref="C2:E2"/>
    <mergeCell ref="A164:E164"/>
    <mergeCell ref="A178:E178"/>
    <mergeCell ref="C3:E3"/>
    <mergeCell ref="A142:E142"/>
    <mergeCell ref="B6:E6"/>
    <mergeCell ref="B7:E7"/>
    <mergeCell ref="A13:E13"/>
    <mergeCell ref="A50:E50"/>
    <mergeCell ref="A130:E130"/>
    <mergeCell ref="A98:E98"/>
    <mergeCell ref="A113:E113"/>
    <mergeCell ref="C8:D8"/>
    <mergeCell ref="B156:C156"/>
    <mergeCell ref="B157:C157"/>
    <mergeCell ref="A161:B161"/>
  </mergeCells>
  <pageMargins left="0.47244094488188981" right="0.47244094488188981" top="0.43307086614173229" bottom="0.35433070866141736" header="0.31496062992125984" footer="0.31496062992125984"/>
  <pageSetup paperSize="9" scale="64" orientation="portrait" r:id="rId1"/>
  <headerFooter>
    <oddFooter>&amp;C&amp;"Tahoma,Normaali"&amp;P&amp;R&amp;"Tahoma,Normaali"&amp;D</oddFooter>
  </headerFooter>
  <rowBreaks count="1" manualBreakCount="1">
    <brk id="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97" r:id="rId4" name="Check Box 53">
              <controlPr defaultSize="0" autoFill="0" autoLine="0" autoPict="0">
                <anchor moveWithCells="1">
                  <from>
                    <xdr:col>1</xdr:col>
                    <xdr:colOff>514350</xdr:colOff>
                    <xdr:row>144</xdr:row>
                    <xdr:rowOff>161925</xdr:rowOff>
                  </from>
                  <to>
                    <xdr:col>1</xdr:col>
                    <xdr:colOff>819150</xdr:colOff>
                    <xdr:row>146</xdr:row>
                    <xdr:rowOff>28575</xdr:rowOff>
                  </to>
                </anchor>
              </controlPr>
            </control>
          </mc:Choice>
        </mc:AlternateContent>
        <mc:AlternateContent xmlns:mc="http://schemas.openxmlformats.org/markup-compatibility/2006">
          <mc:Choice Requires="x14">
            <control shapeId="6198" r:id="rId5" name="Check Box 54">
              <controlPr defaultSize="0" autoFill="0" autoLine="0" autoPict="0">
                <anchor moveWithCells="1">
                  <from>
                    <xdr:col>2</xdr:col>
                    <xdr:colOff>561975</xdr:colOff>
                    <xdr:row>144</xdr:row>
                    <xdr:rowOff>161925</xdr:rowOff>
                  </from>
                  <to>
                    <xdr:col>2</xdr:col>
                    <xdr:colOff>866775</xdr:colOff>
                    <xdr:row>146</xdr:row>
                    <xdr:rowOff>38100</xdr:rowOff>
                  </to>
                </anchor>
              </controlPr>
            </control>
          </mc:Choice>
        </mc:AlternateContent>
        <mc:AlternateContent xmlns:mc="http://schemas.openxmlformats.org/markup-compatibility/2006">
          <mc:Choice Requires="x14">
            <control shapeId="6199" r:id="rId6" name="Check Box 55">
              <controlPr defaultSize="0" autoFill="0" autoLine="0" autoPict="0">
                <anchor moveWithCells="1">
                  <from>
                    <xdr:col>0</xdr:col>
                    <xdr:colOff>2686050</xdr:colOff>
                    <xdr:row>155</xdr:row>
                    <xdr:rowOff>133350</xdr:rowOff>
                  </from>
                  <to>
                    <xdr:col>1</xdr:col>
                    <xdr:colOff>971550</xdr:colOff>
                    <xdr:row>157</xdr:row>
                    <xdr:rowOff>9525</xdr:rowOff>
                  </to>
                </anchor>
              </controlPr>
            </control>
          </mc:Choice>
        </mc:AlternateContent>
        <mc:AlternateContent xmlns:mc="http://schemas.openxmlformats.org/markup-compatibility/2006">
          <mc:Choice Requires="x14">
            <control shapeId="6200" r:id="rId7" name="Check Box 56">
              <controlPr defaultSize="0" autoFill="0" autoLine="0" autoPict="0">
                <anchor moveWithCells="1">
                  <from>
                    <xdr:col>0</xdr:col>
                    <xdr:colOff>2686050</xdr:colOff>
                    <xdr:row>153</xdr:row>
                    <xdr:rowOff>142875</xdr:rowOff>
                  </from>
                  <to>
                    <xdr:col>1</xdr:col>
                    <xdr:colOff>933450</xdr:colOff>
                    <xdr:row>155</xdr:row>
                    <xdr:rowOff>19050</xdr:rowOff>
                  </to>
                </anchor>
              </controlPr>
            </control>
          </mc:Choice>
        </mc:AlternateContent>
        <mc:AlternateContent xmlns:mc="http://schemas.openxmlformats.org/markup-compatibility/2006">
          <mc:Choice Requires="x14">
            <control shapeId="6201" r:id="rId8" name="Check Box 57">
              <controlPr defaultSize="0" autoFill="0" autoLine="0" autoPict="0">
                <anchor moveWithCells="1">
                  <from>
                    <xdr:col>0</xdr:col>
                    <xdr:colOff>2686050</xdr:colOff>
                    <xdr:row>152</xdr:row>
                    <xdr:rowOff>152400</xdr:rowOff>
                  </from>
                  <to>
                    <xdr:col>1</xdr:col>
                    <xdr:colOff>933450</xdr:colOff>
                    <xdr:row>154</xdr:row>
                    <xdr:rowOff>19050</xdr:rowOff>
                  </to>
                </anchor>
              </controlPr>
            </control>
          </mc:Choice>
        </mc:AlternateContent>
        <mc:AlternateContent xmlns:mc="http://schemas.openxmlformats.org/markup-compatibility/2006">
          <mc:Choice Requires="x14">
            <control shapeId="6202" r:id="rId9" name="Check Box 58">
              <controlPr defaultSize="0" autoFill="0" autoLine="0" autoPict="0">
                <anchor moveWithCells="1">
                  <from>
                    <xdr:col>0</xdr:col>
                    <xdr:colOff>2686050</xdr:colOff>
                    <xdr:row>154</xdr:row>
                    <xdr:rowOff>133350</xdr:rowOff>
                  </from>
                  <to>
                    <xdr:col>1</xdr:col>
                    <xdr:colOff>933450</xdr:colOff>
                    <xdr:row>156</xdr:row>
                    <xdr:rowOff>9525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1</xdr:col>
                    <xdr:colOff>1495425</xdr:colOff>
                    <xdr:row>157</xdr:row>
                    <xdr:rowOff>142875</xdr:rowOff>
                  </from>
                  <to>
                    <xdr:col>2</xdr:col>
                    <xdr:colOff>95250</xdr:colOff>
                    <xdr:row>159</xdr:row>
                    <xdr:rowOff>28575</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1</xdr:col>
                    <xdr:colOff>1495425</xdr:colOff>
                    <xdr:row>158</xdr:row>
                    <xdr:rowOff>142875</xdr:rowOff>
                  </from>
                  <to>
                    <xdr:col>2</xdr:col>
                    <xdr:colOff>95250</xdr:colOff>
                    <xdr:row>160</xdr:row>
                    <xdr:rowOff>28575</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1</xdr:col>
                    <xdr:colOff>1495425</xdr:colOff>
                    <xdr:row>159</xdr:row>
                    <xdr:rowOff>142875</xdr:rowOff>
                  </from>
                  <to>
                    <xdr:col>2</xdr:col>
                    <xdr:colOff>95250</xdr:colOff>
                    <xdr:row>160</xdr:row>
                    <xdr:rowOff>190500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2</xdr:col>
                    <xdr:colOff>1476375</xdr:colOff>
                    <xdr:row>157</xdr:row>
                    <xdr:rowOff>142875</xdr:rowOff>
                  </from>
                  <to>
                    <xdr:col>3</xdr:col>
                    <xdr:colOff>76200</xdr:colOff>
                    <xdr:row>159</xdr:row>
                    <xdr:rowOff>28575</xdr:rowOff>
                  </to>
                </anchor>
              </controlPr>
            </control>
          </mc:Choice>
        </mc:AlternateContent>
        <mc:AlternateContent xmlns:mc="http://schemas.openxmlformats.org/markup-compatibility/2006">
          <mc:Choice Requires="x14">
            <control shapeId="6224" r:id="rId14" name="Check Box 80">
              <controlPr defaultSize="0" autoFill="0" autoLine="0" autoPict="0">
                <anchor moveWithCells="1">
                  <from>
                    <xdr:col>2</xdr:col>
                    <xdr:colOff>1476375</xdr:colOff>
                    <xdr:row>158</xdr:row>
                    <xdr:rowOff>142875</xdr:rowOff>
                  </from>
                  <to>
                    <xdr:col>3</xdr:col>
                    <xdr:colOff>76200</xdr:colOff>
                    <xdr:row>160</xdr:row>
                    <xdr:rowOff>28575</xdr:rowOff>
                  </to>
                </anchor>
              </controlPr>
            </control>
          </mc:Choice>
        </mc:AlternateContent>
        <mc:AlternateContent xmlns:mc="http://schemas.openxmlformats.org/markup-compatibility/2006">
          <mc:Choice Requires="x14">
            <control shapeId="6225" r:id="rId15" name="Check Box 81">
              <controlPr defaultSize="0" autoFill="0" autoLine="0" autoPict="0">
                <anchor moveWithCells="1">
                  <from>
                    <xdr:col>2</xdr:col>
                    <xdr:colOff>1476375</xdr:colOff>
                    <xdr:row>159</xdr:row>
                    <xdr:rowOff>142875</xdr:rowOff>
                  </from>
                  <to>
                    <xdr:col>3</xdr:col>
                    <xdr:colOff>76200</xdr:colOff>
                    <xdr:row>160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414"/>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16384" width="9.140625" style="1"/>
  </cols>
  <sheetData>
    <row r="2" spans="1:157" ht="15" x14ac:dyDescent="0.2">
      <c r="C2" s="227" t="s">
        <v>105</v>
      </c>
      <c r="D2" s="228"/>
      <c r="E2" s="228"/>
    </row>
    <row r="3" spans="1:157" x14ac:dyDescent="0.2">
      <c r="C3" s="234" t="s">
        <v>1</v>
      </c>
      <c r="D3" s="228"/>
      <c r="E3" s="228"/>
    </row>
    <row r="4" spans="1:157" x14ac:dyDescent="0.2">
      <c r="A4" s="2"/>
    </row>
    <row r="5" spans="1:157" x14ac:dyDescent="0.2">
      <c r="A5" s="248" t="s">
        <v>2</v>
      </c>
      <c r="B5" s="158"/>
      <c r="C5" s="158"/>
      <c r="D5" s="158"/>
      <c r="E5" s="158"/>
    </row>
    <row r="6" spans="1:157" s="76" customFormat="1" x14ac:dyDescent="0.2">
      <c r="A6" s="99" t="s">
        <v>3</v>
      </c>
      <c r="B6" s="250"/>
      <c r="C6" s="251"/>
      <c r="D6" s="251"/>
      <c r="E6" s="25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76" customFormat="1" x14ac:dyDescent="0.2">
      <c r="A7" s="99" t="s">
        <v>104</v>
      </c>
      <c r="B7" s="253"/>
      <c r="C7" s="254"/>
      <c r="D7" s="170"/>
      <c r="E7" s="170"/>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76" customFormat="1" x14ac:dyDescent="0.2">
      <c r="A8" s="99" t="s">
        <v>109</v>
      </c>
      <c r="B8" s="152"/>
      <c r="C8" s="217" t="s">
        <v>29</v>
      </c>
      <c r="D8" s="185"/>
      <c r="E8" s="152"/>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76" customFormat="1" x14ac:dyDescent="0.2">
      <c r="A9" s="99" t="s">
        <v>81</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1" spans="1:157" x14ac:dyDescent="0.2">
      <c r="A11" s="256" t="s">
        <v>164</v>
      </c>
      <c r="B11" s="245"/>
      <c r="C11" s="245"/>
      <c r="D11" s="245"/>
      <c r="E11" s="245"/>
    </row>
    <row r="13" spans="1:157" x14ac:dyDescent="0.2">
      <c r="A13" s="2" t="s">
        <v>141</v>
      </c>
    </row>
    <row r="14" spans="1:157" x14ac:dyDescent="0.2">
      <c r="A14" s="166" t="s">
        <v>142</v>
      </c>
      <c r="B14" s="160"/>
      <c r="C14" s="160"/>
      <c r="D14" s="160"/>
      <c r="E14" s="160"/>
    </row>
    <row r="37" spans="1:5" x14ac:dyDescent="0.2">
      <c r="A37" s="166" t="s">
        <v>143</v>
      </c>
      <c r="B37" s="160"/>
      <c r="C37" s="160"/>
      <c r="D37" s="160"/>
      <c r="E37" s="160"/>
    </row>
    <row r="60" spans="1:5" x14ac:dyDescent="0.2">
      <c r="A60" s="166" t="s">
        <v>144</v>
      </c>
      <c r="B60" s="160"/>
      <c r="C60" s="160"/>
      <c r="D60" s="160"/>
      <c r="E60" s="160"/>
    </row>
    <row r="83" spans="1:5" x14ac:dyDescent="0.2">
      <c r="A83" s="2" t="s">
        <v>150</v>
      </c>
    </row>
    <row r="84" spans="1:5" ht="25.5" customHeight="1" x14ac:dyDescent="0.2">
      <c r="A84" s="249" t="s">
        <v>145</v>
      </c>
      <c r="B84" s="255"/>
      <c r="C84" s="255"/>
      <c r="D84" s="255"/>
      <c r="E84" s="255"/>
    </row>
    <row r="150" spans="1:5" ht="25.5" customHeight="1" x14ac:dyDescent="0.2">
      <c r="A150" s="249" t="s">
        <v>146</v>
      </c>
      <c r="B150" s="249"/>
      <c r="C150" s="249"/>
      <c r="D150" s="249"/>
      <c r="E150" s="249"/>
    </row>
    <row r="152" spans="1:5" x14ac:dyDescent="0.2">
      <c r="A152" s="1" t="s">
        <v>136</v>
      </c>
      <c r="B152" s="79"/>
      <c r="C152" s="1" t="s">
        <v>106</v>
      </c>
    </row>
    <row r="153" spans="1:5" ht="6" customHeight="1" x14ac:dyDescent="0.2"/>
    <row r="171" spans="1:3" x14ac:dyDescent="0.2">
      <c r="A171" s="1" t="s">
        <v>136</v>
      </c>
      <c r="B171" s="79"/>
      <c r="C171" s="1" t="s">
        <v>106</v>
      </c>
    </row>
    <row r="172" spans="1:3" ht="6" customHeight="1" x14ac:dyDescent="0.2"/>
    <row r="190" spans="1:3" x14ac:dyDescent="0.2">
      <c r="A190" s="1" t="s">
        <v>136</v>
      </c>
      <c r="B190" s="79"/>
      <c r="C190" s="1" t="s">
        <v>106</v>
      </c>
    </row>
    <row r="191" spans="1:3" ht="6" customHeight="1" x14ac:dyDescent="0.2"/>
    <row r="210" spans="1:5" x14ac:dyDescent="0.2">
      <c r="A210" s="166" t="s">
        <v>147</v>
      </c>
      <c r="B210" s="160"/>
      <c r="C210" s="160"/>
      <c r="D210" s="160"/>
      <c r="E210" s="160"/>
    </row>
    <row r="215" spans="1:5" ht="12.75" customHeight="1" x14ac:dyDescent="0.2"/>
    <row r="216" spans="1:5" ht="12.75" customHeight="1" x14ac:dyDescent="0.2"/>
    <row r="217" spans="1:5" ht="12.75" customHeight="1" x14ac:dyDescent="0.2"/>
    <row r="218" spans="1:5" ht="12.75" customHeight="1" x14ac:dyDescent="0.2"/>
    <row r="219" spans="1:5" ht="12.75" customHeight="1" x14ac:dyDescent="0.2"/>
    <row r="220" spans="1:5" ht="12.75" customHeight="1" x14ac:dyDescent="0.2"/>
    <row r="221" spans="1:5" ht="12.75" customHeight="1" x14ac:dyDescent="0.2"/>
    <row r="222" spans="1:5" ht="12.75" customHeight="1" x14ac:dyDescent="0.2"/>
    <row r="229" spans="1:5" x14ac:dyDescent="0.2">
      <c r="A229" s="166" t="s">
        <v>148</v>
      </c>
      <c r="B229" s="160"/>
      <c r="C229" s="160"/>
      <c r="D229" s="160"/>
      <c r="E229" s="160"/>
    </row>
    <row r="262" spans="1:5" x14ac:dyDescent="0.2">
      <c r="A262" s="2" t="s">
        <v>151</v>
      </c>
    </row>
    <row r="263" spans="1:5" ht="12.75" customHeight="1" x14ac:dyDescent="0.2">
      <c r="A263" s="235" t="s">
        <v>113</v>
      </c>
      <c r="B263" s="236"/>
      <c r="C263" s="236"/>
      <c r="D263" s="236"/>
      <c r="E263" s="237"/>
    </row>
    <row r="265" spans="1:5" x14ac:dyDescent="0.2">
      <c r="B265" s="117" t="s">
        <v>60</v>
      </c>
      <c r="C265" s="117" t="s">
        <v>61</v>
      </c>
    </row>
    <row r="266" spans="1:5" ht="15" customHeight="1" x14ac:dyDescent="0.2">
      <c r="A266" s="76" t="s">
        <v>62</v>
      </c>
      <c r="B266" s="116"/>
      <c r="C266" s="115"/>
    </row>
    <row r="267" spans="1:5" x14ac:dyDescent="0.2">
      <c r="A267" s="76" t="s">
        <v>63</v>
      </c>
      <c r="B267" s="128" t="s">
        <v>57</v>
      </c>
      <c r="C267" s="128" t="s">
        <v>58</v>
      </c>
    </row>
    <row r="268" spans="1:5" x14ac:dyDescent="0.2">
      <c r="A268" s="76" t="s">
        <v>64</v>
      </c>
      <c r="B268" s="116"/>
      <c r="C268" s="115"/>
    </row>
    <row r="269" spans="1:5" x14ac:dyDescent="0.2">
      <c r="A269" s="76" t="s">
        <v>65</v>
      </c>
      <c r="B269" s="116"/>
      <c r="C269" s="115"/>
    </row>
    <row r="270" spans="1:5" x14ac:dyDescent="0.2">
      <c r="A270" s="130" t="s">
        <v>128</v>
      </c>
      <c r="B270" s="116"/>
      <c r="C270" s="115"/>
    </row>
    <row r="271" spans="1:5" x14ac:dyDescent="0.2">
      <c r="A271" s="76" t="s">
        <v>66</v>
      </c>
      <c r="B271" s="116"/>
      <c r="C271" s="115"/>
    </row>
    <row r="272" spans="1:5" x14ac:dyDescent="0.2">
      <c r="A272" s="130" t="s">
        <v>129</v>
      </c>
      <c r="B272" s="116"/>
      <c r="C272" s="115"/>
    </row>
    <row r="274" spans="1:5" x14ac:dyDescent="0.2">
      <c r="A274" s="118" t="s">
        <v>67</v>
      </c>
      <c r="B274" s="119"/>
      <c r="C274" s="122"/>
      <c r="D274" s="122"/>
      <c r="E274" s="120"/>
    </row>
    <row r="275" spans="1:5" x14ac:dyDescent="0.2">
      <c r="A275" s="121"/>
      <c r="B275" s="244" t="s">
        <v>68</v>
      </c>
      <c r="C275" s="245"/>
      <c r="E275" s="124"/>
    </row>
    <row r="276" spans="1:5" x14ac:dyDescent="0.2">
      <c r="A276" s="121"/>
      <c r="B276" s="244" t="s">
        <v>69</v>
      </c>
      <c r="C276" s="245"/>
      <c r="E276" s="124"/>
    </row>
    <row r="277" spans="1:5" x14ac:dyDescent="0.2">
      <c r="A277" s="121"/>
      <c r="B277" s="244" t="s">
        <v>70</v>
      </c>
      <c r="C277" s="245"/>
      <c r="E277" s="124"/>
    </row>
    <row r="278" spans="1:5" x14ac:dyDescent="0.2">
      <c r="A278" s="121"/>
      <c r="B278" s="244" t="s">
        <v>71</v>
      </c>
      <c r="C278" s="245"/>
      <c r="E278" s="124"/>
    </row>
    <row r="279" spans="1:5" x14ac:dyDescent="0.2">
      <c r="A279" s="121"/>
      <c r="D279" s="125"/>
      <c r="E279" s="126"/>
    </row>
    <row r="280" spans="1:5" x14ac:dyDescent="0.2">
      <c r="A280" s="121" t="s">
        <v>72</v>
      </c>
      <c r="C280" s="123" t="s">
        <v>57</v>
      </c>
      <c r="D280" s="123" t="s">
        <v>58</v>
      </c>
      <c r="E280" s="124"/>
    </row>
    <row r="281" spans="1:5" x14ac:dyDescent="0.2">
      <c r="A281" s="121" t="s">
        <v>73</v>
      </c>
      <c r="C281" s="123" t="s">
        <v>57</v>
      </c>
      <c r="D281" s="123" t="s">
        <v>58</v>
      </c>
      <c r="E281" s="124"/>
    </row>
    <row r="282" spans="1:5" ht="25.5" customHeight="1" x14ac:dyDescent="0.2">
      <c r="A282" s="246" t="s">
        <v>74</v>
      </c>
      <c r="B282" s="247"/>
      <c r="C282" s="129" t="s">
        <v>57</v>
      </c>
      <c r="D282" s="129" t="s">
        <v>58</v>
      </c>
      <c r="E282" s="127"/>
    </row>
    <row r="285" spans="1:5" ht="25.5" customHeight="1" x14ac:dyDescent="0.2">
      <c r="A285" s="249" t="s">
        <v>149</v>
      </c>
      <c r="B285" s="249"/>
      <c r="C285" s="249"/>
      <c r="D285" s="249"/>
      <c r="E285" s="249"/>
    </row>
    <row r="318" spans="1:5" ht="25.5" customHeight="1" x14ac:dyDescent="0.2">
      <c r="A318" s="249" t="s">
        <v>152</v>
      </c>
      <c r="B318" s="249"/>
      <c r="C318" s="249"/>
      <c r="D318" s="249"/>
      <c r="E318" s="249"/>
    </row>
    <row r="348" spans="1:5" x14ac:dyDescent="0.2">
      <c r="A348" s="166" t="s">
        <v>114</v>
      </c>
      <c r="B348" s="160"/>
      <c r="C348" s="160"/>
      <c r="D348" s="160"/>
      <c r="E348" s="160"/>
    </row>
    <row r="381" spans="1:5" x14ac:dyDescent="0.2">
      <c r="A381" s="166" t="s">
        <v>153</v>
      </c>
      <c r="B381" s="160"/>
      <c r="C381" s="160"/>
      <c r="D381" s="160"/>
      <c r="E381" s="160"/>
    </row>
    <row r="414" spans="1:5" x14ac:dyDescent="0.2">
      <c r="A414" s="166" t="s">
        <v>115</v>
      </c>
      <c r="B414" s="160"/>
      <c r="C414" s="160"/>
      <c r="D414" s="160"/>
      <c r="E414" s="160"/>
    </row>
  </sheetData>
  <mergeCells count="25">
    <mergeCell ref="B278:C278"/>
    <mergeCell ref="A282:B282"/>
    <mergeCell ref="C8:D8"/>
    <mergeCell ref="A229:E229"/>
    <mergeCell ref="A263:E263"/>
    <mergeCell ref="B275:C275"/>
    <mergeCell ref="B276:C276"/>
    <mergeCell ref="B277:C277"/>
    <mergeCell ref="A11:E11"/>
    <mergeCell ref="A5:E5"/>
    <mergeCell ref="A348:E348"/>
    <mergeCell ref="A381:E381"/>
    <mergeCell ref="A414:E414"/>
    <mergeCell ref="C2:E2"/>
    <mergeCell ref="C3:E3"/>
    <mergeCell ref="A285:E285"/>
    <mergeCell ref="A318:E318"/>
    <mergeCell ref="B6:E6"/>
    <mergeCell ref="B7:E7"/>
    <mergeCell ref="A150:E150"/>
    <mergeCell ref="A14:E14"/>
    <mergeCell ref="A37:E37"/>
    <mergeCell ref="A60:E60"/>
    <mergeCell ref="A84:E84"/>
    <mergeCell ref="A210:E210"/>
  </mergeCells>
  <pageMargins left="0.47244094488188981" right="0.47244094488188981" top="0.43307086614173229" bottom="0.35433070866141736" header="0.31496062992125984" footer="0.31496062992125984"/>
  <pageSetup paperSize="9" scale="70" orientation="portrait" r:id="rId1"/>
  <headerFooter>
    <oddFooter>&amp;C&amp;"Tahoma,Normaali"&amp;P&amp;R&amp;"Tahoma,Normaali"&amp;D</oddFooter>
  </headerFooter>
  <rowBreaks count="3" manualBreakCount="3">
    <brk id="82" max="4" man="1"/>
    <brk id="170" max="4" man="1"/>
    <brk id="26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1</xdr:col>
                    <xdr:colOff>514350</xdr:colOff>
                    <xdr:row>265</xdr:row>
                    <xdr:rowOff>142875</xdr:rowOff>
                  </from>
                  <to>
                    <xdr:col>1</xdr:col>
                    <xdr:colOff>819150</xdr:colOff>
                    <xdr:row>267</xdr:row>
                    <xdr:rowOff>38100</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2</xdr:col>
                    <xdr:colOff>561975</xdr:colOff>
                    <xdr:row>265</xdr:row>
                    <xdr:rowOff>142875</xdr:rowOff>
                  </from>
                  <to>
                    <xdr:col>2</xdr:col>
                    <xdr:colOff>866775</xdr:colOff>
                    <xdr:row>267</xdr:row>
                    <xdr:rowOff>47625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0</xdr:col>
                    <xdr:colOff>2667000</xdr:colOff>
                    <xdr:row>276</xdr:row>
                    <xdr:rowOff>152400</xdr:rowOff>
                  </from>
                  <to>
                    <xdr:col>1</xdr:col>
                    <xdr:colOff>742950</xdr:colOff>
                    <xdr:row>278</xdr:row>
                    <xdr:rowOff>28575</xdr:rowOff>
                  </to>
                </anchor>
              </controlPr>
            </control>
          </mc:Choice>
        </mc:AlternateContent>
        <mc:AlternateContent xmlns:mc="http://schemas.openxmlformats.org/markup-compatibility/2006">
          <mc:Choice Requires="x14">
            <control shapeId="7196" r:id="rId7" name="Check Box 28">
              <controlPr defaultSize="0" autoFill="0" autoLine="0" autoPict="0">
                <anchor moveWithCells="1">
                  <from>
                    <xdr:col>0</xdr:col>
                    <xdr:colOff>2667000</xdr:colOff>
                    <xdr:row>275</xdr:row>
                    <xdr:rowOff>0</xdr:rowOff>
                  </from>
                  <to>
                    <xdr:col>1</xdr:col>
                    <xdr:colOff>714375</xdr:colOff>
                    <xdr:row>276</xdr:row>
                    <xdr:rowOff>38100</xdr:rowOff>
                  </to>
                </anchor>
              </controlPr>
            </control>
          </mc:Choice>
        </mc:AlternateContent>
        <mc:AlternateContent xmlns:mc="http://schemas.openxmlformats.org/markup-compatibility/2006">
          <mc:Choice Requires="x14">
            <control shapeId="7197" r:id="rId8" name="Check Box 29">
              <controlPr defaultSize="0" autoFill="0" autoLine="0" autoPict="0">
                <anchor moveWithCells="1">
                  <from>
                    <xdr:col>0</xdr:col>
                    <xdr:colOff>2667000</xdr:colOff>
                    <xdr:row>274</xdr:row>
                    <xdr:rowOff>9525</xdr:rowOff>
                  </from>
                  <to>
                    <xdr:col>1</xdr:col>
                    <xdr:colOff>714375</xdr:colOff>
                    <xdr:row>275</xdr:row>
                    <xdr:rowOff>38100</xdr:rowOff>
                  </to>
                </anchor>
              </controlPr>
            </control>
          </mc:Choice>
        </mc:AlternateContent>
        <mc:AlternateContent xmlns:mc="http://schemas.openxmlformats.org/markup-compatibility/2006">
          <mc:Choice Requires="x14">
            <control shapeId="7198" r:id="rId9" name="Check Box 30">
              <controlPr defaultSize="0" autoFill="0" autoLine="0" autoPict="0">
                <anchor moveWithCells="1">
                  <from>
                    <xdr:col>0</xdr:col>
                    <xdr:colOff>2667000</xdr:colOff>
                    <xdr:row>275</xdr:row>
                    <xdr:rowOff>152400</xdr:rowOff>
                  </from>
                  <to>
                    <xdr:col>1</xdr:col>
                    <xdr:colOff>714375</xdr:colOff>
                    <xdr:row>277</xdr:row>
                    <xdr:rowOff>28575</xdr:rowOff>
                  </to>
                </anchor>
              </controlPr>
            </control>
          </mc:Choice>
        </mc:AlternateContent>
        <mc:AlternateContent xmlns:mc="http://schemas.openxmlformats.org/markup-compatibility/2006">
          <mc:Choice Requires="x14">
            <control shapeId="7199" r:id="rId10" name="Check Box 31">
              <controlPr defaultSize="0" autoFill="0" autoLine="0" autoPict="0">
                <anchor moveWithCells="1">
                  <from>
                    <xdr:col>1</xdr:col>
                    <xdr:colOff>1495425</xdr:colOff>
                    <xdr:row>278</xdr:row>
                    <xdr:rowOff>142875</xdr:rowOff>
                  </from>
                  <to>
                    <xdr:col>2</xdr:col>
                    <xdr:colOff>95250</xdr:colOff>
                    <xdr:row>280</xdr:row>
                    <xdr:rowOff>19050</xdr:rowOff>
                  </to>
                </anchor>
              </controlPr>
            </control>
          </mc:Choice>
        </mc:AlternateContent>
        <mc:AlternateContent xmlns:mc="http://schemas.openxmlformats.org/markup-compatibility/2006">
          <mc:Choice Requires="x14">
            <control shapeId="7200" r:id="rId11" name="Check Box 32">
              <controlPr defaultSize="0" autoFill="0" autoLine="0" autoPict="0">
                <anchor moveWithCells="1">
                  <from>
                    <xdr:col>1</xdr:col>
                    <xdr:colOff>1495425</xdr:colOff>
                    <xdr:row>279</xdr:row>
                    <xdr:rowOff>133350</xdr:rowOff>
                  </from>
                  <to>
                    <xdr:col>2</xdr:col>
                    <xdr:colOff>95250</xdr:colOff>
                    <xdr:row>281</xdr:row>
                    <xdr:rowOff>9525</xdr:rowOff>
                  </to>
                </anchor>
              </controlPr>
            </control>
          </mc:Choice>
        </mc:AlternateContent>
        <mc:AlternateContent xmlns:mc="http://schemas.openxmlformats.org/markup-compatibility/2006">
          <mc:Choice Requires="x14">
            <control shapeId="7201" r:id="rId12" name="Check Box 33">
              <controlPr defaultSize="0" autoFill="0" autoLine="0" autoPict="0">
                <anchor moveWithCells="1">
                  <from>
                    <xdr:col>1</xdr:col>
                    <xdr:colOff>1495425</xdr:colOff>
                    <xdr:row>280</xdr:row>
                    <xdr:rowOff>123825</xdr:rowOff>
                  </from>
                  <to>
                    <xdr:col>2</xdr:col>
                    <xdr:colOff>95250</xdr:colOff>
                    <xdr:row>281</xdr:row>
                    <xdr:rowOff>161925</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1476375</xdr:colOff>
                    <xdr:row>279</xdr:row>
                    <xdr:rowOff>0</xdr:rowOff>
                  </from>
                  <to>
                    <xdr:col>3</xdr:col>
                    <xdr:colOff>76200</xdr:colOff>
                    <xdr:row>280</xdr:row>
                    <xdr:rowOff>38100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1476375</xdr:colOff>
                    <xdr:row>279</xdr:row>
                    <xdr:rowOff>152400</xdr:rowOff>
                  </from>
                  <to>
                    <xdr:col>3</xdr:col>
                    <xdr:colOff>76200</xdr:colOff>
                    <xdr:row>281</xdr:row>
                    <xdr:rowOff>28575</xdr:rowOff>
                  </to>
                </anchor>
              </controlPr>
            </control>
          </mc:Choice>
        </mc:AlternateContent>
        <mc:AlternateContent xmlns:mc="http://schemas.openxmlformats.org/markup-compatibility/2006">
          <mc:Choice Requires="x14">
            <control shapeId="7207" r:id="rId15" name="Check Box 39">
              <controlPr defaultSize="0" autoFill="0" autoLine="0" autoPict="0">
                <anchor moveWithCells="1">
                  <from>
                    <xdr:col>2</xdr:col>
                    <xdr:colOff>1476375</xdr:colOff>
                    <xdr:row>280</xdr:row>
                    <xdr:rowOff>142875</xdr:rowOff>
                  </from>
                  <to>
                    <xdr:col>3</xdr:col>
                    <xdr:colOff>76200</xdr:colOff>
                    <xdr:row>281</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1"/>
  <sheetViews>
    <sheetView showGridLines="0" topLeftCell="A19" zoomScaleNormal="100" workbookViewId="0"/>
  </sheetViews>
  <sheetFormatPr defaultRowHeight="12.75"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4E8858-8FD0-4AE5-8AAD-C40F04DD4679}">
  <ds:schemaRefs>
    <ds:schemaRef ds:uri="http://schemas.microsoft.com/sharepoint/v3/contenttype/forms"/>
  </ds:schemaRefs>
</ds:datastoreItem>
</file>

<file path=customXml/itemProps3.xml><?xml version="1.0" encoding="utf-8"?>
<ds:datastoreItem xmlns:ds="http://schemas.openxmlformats.org/officeDocument/2006/customXml" ds:itemID="{D0EDE6AD-98DE-4505-8948-FB309F8F81DE}">
  <ds:schemaRefs>
    <ds:schemaRef ds:uri="1949e601-4200-4ea0-9654-05cc345e355a"/>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2fb0e7d6-7acd-4efd-8a1d-b95a9f77357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Vakiosivukulumalli</vt:lpstr>
      <vt:lpstr>Yksikkökustannusmalli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2025-03-14T09:31:37Z</cp:lastPrinted>
  <dcterms:created xsi:type="dcterms:W3CDTF">2008-04-10T10:14:02Z</dcterms:created>
  <dcterms:modified xsi:type="dcterms:W3CDTF">2025-03-14T09:31:49Z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